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8" windowWidth="14808" windowHeight="8016"/>
  </bookViews>
  <sheets>
    <sheet name="200 Wrzesień" sheetId="9" r:id="rId1"/>
    <sheet name="199 Sierpień " sheetId="8" r:id="rId2"/>
    <sheet name="198 Lipiec" sheetId="7" r:id="rId3"/>
    <sheet name="197 Czerwiec" sheetId="6" r:id="rId4"/>
    <sheet name="196 Maj" sheetId="5" r:id="rId5"/>
    <sheet name="195 Kwiecień" sheetId="4" r:id="rId6"/>
    <sheet name="194 Marzec" sheetId="3" r:id="rId7"/>
    <sheet name="193 Luty" sheetId="2" r:id="rId8"/>
    <sheet name="192 Styczeń" sheetId="1" r:id="rId9"/>
  </sheets>
  <calcPr calcId="125725"/>
</workbook>
</file>

<file path=xl/calcChain.xml><?xml version="1.0" encoding="utf-8"?>
<calcChain xmlns="http://schemas.openxmlformats.org/spreadsheetml/2006/main">
  <c r="F64" i="9"/>
  <c r="G64"/>
  <c r="H64"/>
  <c r="I64"/>
  <c r="J64"/>
  <c r="K64"/>
  <c r="L64"/>
  <c r="M64"/>
  <c r="N64"/>
  <c r="O64"/>
  <c r="P64"/>
  <c r="F65"/>
  <c r="G65"/>
  <c r="H65"/>
  <c r="I65"/>
  <c r="J65"/>
  <c r="K65"/>
  <c r="L65"/>
  <c r="M65"/>
  <c r="N65"/>
  <c r="O65"/>
  <c r="P65"/>
  <c r="F66"/>
  <c r="G66"/>
  <c r="H66"/>
  <c r="I66"/>
  <c r="J66"/>
  <c r="K66"/>
  <c r="L66"/>
  <c r="M66"/>
  <c r="N66"/>
  <c r="O66"/>
  <c r="P66"/>
  <c r="F67"/>
  <c r="G67"/>
  <c r="H67"/>
  <c r="I67"/>
  <c r="J67"/>
  <c r="K67"/>
  <c r="L67"/>
  <c r="M67"/>
  <c r="N67"/>
  <c r="O67"/>
  <c r="P67"/>
  <c r="F68"/>
  <c r="G68"/>
  <c r="H68"/>
  <c r="I68"/>
  <c r="J68"/>
  <c r="K68"/>
  <c r="L68"/>
  <c r="M68"/>
  <c r="N68"/>
  <c r="O68"/>
  <c r="P68"/>
  <c r="F69"/>
  <c r="G69"/>
  <c r="H69"/>
  <c r="I69"/>
  <c r="J69"/>
  <c r="K69"/>
  <c r="L69"/>
  <c r="M69"/>
  <c r="N69"/>
  <c r="O69"/>
  <c r="P69"/>
  <c r="F70"/>
  <c r="G70"/>
  <c r="H70"/>
  <c r="I70"/>
  <c r="J70"/>
  <c r="K70"/>
  <c r="L70"/>
  <c r="M70"/>
  <c r="N70"/>
  <c r="O70"/>
  <c r="P70"/>
  <c r="F71"/>
  <c r="G71"/>
  <c r="H71"/>
  <c r="I71"/>
  <c r="J71"/>
  <c r="K71"/>
  <c r="L71"/>
  <c r="M71"/>
  <c r="N71"/>
  <c r="O71"/>
  <c r="P71"/>
  <c r="F72"/>
  <c r="G72"/>
  <c r="H72"/>
  <c r="I72"/>
  <c r="J72"/>
  <c r="K72"/>
  <c r="L72"/>
  <c r="M72"/>
  <c r="N72"/>
  <c r="O72"/>
  <c r="P72"/>
  <c r="F73"/>
  <c r="G73"/>
  <c r="H73"/>
  <c r="I73"/>
  <c r="J73"/>
  <c r="K73"/>
  <c r="L73"/>
  <c r="M73"/>
  <c r="N73"/>
  <c r="O73"/>
  <c r="P73"/>
  <c r="F74"/>
  <c r="G74"/>
  <c r="H74"/>
  <c r="I74"/>
  <c r="J74"/>
  <c r="K74"/>
  <c r="L74"/>
  <c r="M74"/>
  <c r="N74"/>
  <c r="O74"/>
  <c r="P74"/>
  <c r="F75"/>
  <c r="G75"/>
  <c r="H75"/>
  <c r="I75"/>
  <c r="J75"/>
  <c r="K75"/>
  <c r="L75"/>
  <c r="M75"/>
  <c r="N75"/>
  <c r="O75"/>
  <c r="P75"/>
  <c r="F76"/>
  <c r="G76"/>
  <c r="H76"/>
  <c r="I76"/>
  <c r="J76"/>
  <c r="K76"/>
  <c r="L76"/>
  <c r="M76"/>
  <c r="N76"/>
  <c r="O76"/>
  <c r="P76"/>
  <c r="F77"/>
  <c r="G77"/>
  <c r="H77"/>
  <c r="I77"/>
  <c r="J77"/>
  <c r="K77"/>
  <c r="L77"/>
  <c r="M77"/>
  <c r="N77"/>
  <c r="O77"/>
  <c r="P77"/>
  <c r="F78"/>
  <c r="G78"/>
  <c r="H78"/>
  <c r="I78"/>
  <c r="J78"/>
  <c r="K78"/>
  <c r="L78"/>
  <c r="M78"/>
  <c r="N78"/>
  <c r="O78"/>
  <c r="P78"/>
  <c r="F79"/>
  <c r="G79"/>
  <c r="H79"/>
  <c r="I79"/>
  <c r="J79"/>
  <c r="K79"/>
  <c r="L79"/>
  <c r="M79"/>
  <c r="N79"/>
  <c r="O79"/>
  <c r="P79"/>
  <c r="F80"/>
  <c r="G80"/>
  <c r="H80"/>
  <c r="I80"/>
  <c r="J80"/>
  <c r="K80"/>
  <c r="L80"/>
  <c r="M80"/>
  <c r="N80"/>
  <c r="O80"/>
  <c r="P80"/>
  <c r="F81"/>
  <c r="G81"/>
  <c r="H81"/>
  <c r="I81"/>
  <c r="J81"/>
  <c r="K81"/>
  <c r="L81"/>
  <c r="M81"/>
  <c r="N81"/>
  <c r="O81"/>
  <c r="P81"/>
  <c r="F82"/>
  <c r="G82"/>
  <c r="H82"/>
  <c r="I82"/>
  <c r="J82"/>
  <c r="K82"/>
  <c r="L82"/>
  <c r="M82"/>
  <c r="N82"/>
  <c r="O82"/>
  <c r="P82"/>
  <c r="F83"/>
  <c r="G83"/>
  <c r="H83"/>
  <c r="I83"/>
  <c r="J83"/>
  <c r="K83"/>
  <c r="L83"/>
  <c r="M83"/>
  <c r="N83"/>
  <c r="O83"/>
  <c r="P83"/>
  <c r="F84"/>
  <c r="G84"/>
  <c r="H84"/>
  <c r="I84"/>
  <c r="J84"/>
  <c r="K84"/>
  <c r="L84"/>
  <c r="M84"/>
  <c r="N84"/>
  <c r="O84"/>
  <c r="P84"/>
  <c r="F85"/>
  <c r="G85"/>
  <c r="H85"/>
  <c r="I85"/>
  <c r="J85"/>
  <c r="K85"/>
  <c r="L85"/>
  <c r="M85"/>
  <c r="N85"/>
  <c r="O85"/>
  <c r="P85"/>
  <c r="F86"/>
  <c r="G86"/>
  <c r="H86"/>
  <c r="I86"/>
  <c r="J86"/>
  <c r="K86"/>
  <c r="L86"/>
  <c r="M86"/>
  <c r="N86"/>
  <c r="O86"/>
  <c r="P86"/>
  <c r="F87"/>
  <c r="G87"/>
  <c r="H87"/>
  <c r="I87"/>
  <c r="J87"/>
  <c r="K87"/>
  <c r="L87"/>
  <c r="M87"/>
  <c r="N87"/>
  <c r="O87"/>
  <c r="P87"/>
  <c r="F88"/>
  <c r="G88"/>
  <c r="H88"/>
  <c r="I88"/>
  <c r="J88"/>
  <c r="K88"/>
  <c r="L88"/>
  <c r="M88"/>
  <c r="N88"/>
  <c r="O88"/>
  <c r="P88"/>
  <c r="F89"/>
  <c r="G89"/>
  <c r="H89"/>
  <c r="I89"/>
  <c r="J89"/>
  <c r="K89"/>
  <c r="L89"/>
  <c r="M89"/>
  <c r="N89"/>
  <c r="O89"/>
  <c r="P89"/>
  <c r="F60"/>
  <c r="G60"/>
  <c r="H60"/>
  <c r="I60"/>
  <c r="J60"/>
  <c r="K60"/>
  <c r="L60"/>
  <c r="M60"/>
  <c r="N60"/>
  <c r="O60"/>
  <c r="P60"/>
  <c r="F46"/>
  <c r="G46"/>
  <c r="H46"/>
  <c r="I46"/>
  <c r="J46"/>
  <c r="K46"/>
  <c r="L46"/>
  <c r="M46"/>
  <c r="N46"/>
  <c r="O46"/>
  <c r="P46"/>
  <c r="F47"/>
  <c r="G47"/>
  <c r="H47"/>
  <c r="I47"/>
  <c r="J47"/>
  <c r="K47"/>
  <c r="L47"/>
  <c r="M47"/>
  <c r="N47"/>
  <c r="O47"/>
  <c r="P47"/>
  <c r="F48"/>
  <c r="G48"/>
  <c r="H48"/>
  <c r="I48"/>
  <c r="J48"/>
  <c r="K48"/>
  <c r="L48"/>
  <c r="M48"/>
  <c r="N48"/>
  <c r="O48"/>
  <c r="P48"/>
  <c r="F49"/>
  <c r="G49"/>
  <c r="H49"/>
  <c r="I49"/>
  <c r="J49"/>
  <c r="K49"/>
  <c r="L49"/>
  <c r="M49"/>
  <c r="N49"/>
  <c r="O49"/>
  <c r="P49"/>
  <c r="F50"/>
  <c r="G50"/>
  <c r="H50"/>
  <c r="I50"/>
  <c r="J50"/>
  <c r="K50"/>
  <c r="L50"/>
  <c r="M50"/>
  <c r="N50"/>
  <c r="O50"/>
  <c r="P50"/>
  <c r="F51"/>
  <c r="G51"/>
  <c r="H51"/>
  <c r="I51"/>
  <c r="J51"/>
  <c r="K51"/>
  <c r="L51"/>
  <c r="M51"/>
  <c r="N51"/>
  <c r="O51"/>
  <c r="P51"/>
  <c r="F52"/>
  <c r="G52"/>
  <c r="H52"/>
  <c r="I52"/>
  <c r="J52"/>
  <c r="K52"/>
  <c r="L52"/>
  <c r="M52"/>
  <c r="N52"/>
  <c r="O52"/>
  <c r="P52"/>
  <c r="F53"/>
  <c r="G53"/>
  <c r="H53"/>
  <c r="I53"/>
  <c r="J53"/>
  <c r="K53"/>
  <c r="L53"/>
  <c r="M53"/>
  <c r="N53"/>
  <c r="O53"/>
  <c r="P53"/>
  <c r="F54"/>
  <c r="G54"/>
  <c r="H54"/>
  <c r="I54"/>
  <c r="J54"/>
  <c r="K54"/>
  <c r="L54"/>
  <c r="M54"/>
  <c r="N54"/>
  <c r="O54"/>
  <c r="P54"/>
  <c r="F55"/>
  <c r="G55"/>
  <c r="H55"/>
  <c r="I55"/>
  <c r="J55"/>
  <c r="K55"/>
  <c r="L55"/>
  <c r="M55"/>
  <c r="N55"/>
  <c r="O55"/>
  <c r="P55"/>
  <c r="F56"/>
  <c r="G56"/>
  <c r="H56"/>
  <c r="I56"/>
  <c r="J56"/>
  <c r="K56"/>
  <c r="L56"/>
  <c r="M56"/>
  <c r="N56"/>
  <c r="O56"/>
  <c r="P56"/>
  <c r="F57"/>
  <c r="G57"/>
  <c r="H57"/>
  <c r="I57"/>
  <c r="J57"/>
  <c r="K57"/>
  <c r="L57"/>
  <c r="M57"/>
  <c r="N57"/>
  <c r="O57"/>
  <c r="P57"/>
  <c r="F58"/>
  <c r="G58"/>
  <c r="H58"/>
  <c r="I58"/>
  <c r="J58"/>
  <c r="K58"/>
  <c r="L58"/>
  <c r="M58"/>
  <c r="N58"/>
  <c r="O58"/>
  <c r="P58"/>
  <c r="F59"/>
  <c r="G59"/>
  <c r="H59"/>
  <c r="I59"/>
  <c r="J59"/>
  <c r="K59"/>
  <c r="L59"/>
  <c r="M59"/>
  <c r="N59"/>
  <c r="O59"/>
  <c r="P59"/>
  <c r="E89"/>
  <c r="E84"/>
  <c r="E85"/>
  <c r="E86"/>
  <c r="E87"/>
  <c r="E88"/>
  <c r="E75"/>
  <c r="E76"/>
  <c r="E77"/>
  <c r="E78"/>
  <c r="E79"/>
  <c r="E80"/>
  <c r="E81"/>
  <c r="E82"/>
  <c r="E83"/>
  <c r="K23"/>
  <c r="E23" s="1"/>
  <c r="K16"/>
  <c r="E16" s="1"/>
  <c r="E4"/>
  <c r="E17"/>
  <c r="E27"/>
  <c r="E28"/>
  <c r="E29"/>
  <c r="Q4"/>
  <c r="K4" s="1"/>
  <c r="Q5"/>
  <c r="Q6"/>
  <c r="K6" s="1"/>
  <c r="Q7"/>
  <c r="Q8"/>
  <c r="K8" s="1"/>
  <c r="Q9"/>
  <c r="Q10"/>
  <c r="K10" s="1"/>
  <c r="Q11"/>
  <c r="Q12"/>
  <c r="K12" s="1"/>
  <c r="Q13"/>
  <c r="Q14"/>
  <c r="Q15"/>
  <c r="K15" s="1"/>
  <c r="E15" s="1"/>
  <c r="Q16"/>
  <c r="Q17"/>
  <c r="Q18"/>
  <c r="Q19"/>
  <c r="Q20"/>
  <c r="Q21"/>
  <c r="Q22"/>
  <c r="Q23"/>
  <c r="Q24"/>
  <c r="K24" s="1"/>
  <c r="E24" s="1"/>
  <c r="Q25"/>
  <c r="K25" s="1"/>
  <c r="E25" s="1"/>
  <c r="Q26"/>
  <c r="E3"/>
  <c r="Q3"/>
  <c r="K3" s="1"/>
  <c r="N34" s="1"/>
  <c r="K5"/>
  <c r="M36" s="1"/>
  <c r="K7"/>
  <c r="E7" s="1"/>
  <c r="K9"/>
  <c r="K11"/>
  <c r="E11" s="1"/>
  <c r="K13"/>
  <c r="L44" s="1"/>
  <c r="K14"/>
  <c r="K17"/>
  <c r="K18"/>
  <c r="E18" s="1"/>
  <c r="K19"/>
  <c r="E19" s="1"/>
  <c r="K20"/>
  <c r="E20" s="1"/>
  <c r="K21"/>
  <c r="E21" s="1"/>
  <c r="K22"/>
  <c r="E22" s="1"/>
  <c r="K26"/>
  <c r="E26" s="1"/>
  <c r="E74"/>
  <c r="E73"/>
  <c r="E72"/>
  <c r="E71"/>
  <c r="E70"/>
  <c r="E69"/>
  <c r="E68"/>
  <c r="E67"/>
  <c r="E66"/>
  <c r="E65"/>
  <c r="E64"/>
  <c r="E63"/>
  <c r="P45"/>
  <c r="N45"/>
  <c r="L45"/>
  <c r="K45"/>
  <c r="J45"/>
  <c r="I45"/>
  <c r="H45"/>
  <c r="G45"/>
  <c r="F45"/>
  <c r="J44"/>
  <c r="I44"/>
  <c r="H44"/>
  <c r="G44"/>
  <c r="F44"/>
  <c r="J43"/>
  <c r="I43"/>
  <c r="H43"/>
  <c r="G43"/>
  <c r="F43"/>
  <c r="N42"/>
  <c r="L42"/>
  <c r="J42"/>
  <c r="I42"/>
  <c r="H42"/>
  <c r="G42"/>
  <c r="F42"/>
  <c r="J41"/>
  <c r="I41"/>
  <c r="H41"/>
  <c r="G41"/>
  <c r="F41"/>
  <c r="J40"/>
  <c r="I40"/>
  <c r="H40"/>
  <c r="G40"/>
  <c r="F40"/>
  <c r="J39"/>
  <c r="I39"/>
  <c r="H39"/>
  <c r="G39"/>
  <c r="F39"/>
  <c r="P38"/>
  <c r="O38"/>
  <c r="N38"/>
  <c r="M38"/>
  <c r="L38"/>
  <c r="K38"/>
  <c r="J38"/>
  <c r="I38"/>
  <c r="H38"/>
  <c r="G38"/>
  <c r="F38"/>
  <c r="J37"/>
  <c r="I37"/>
  <c r="H37"/>
  <c r="G37"/>
  <c r="F37"/>
  <c r="P36"/>
  <c r="L36"/>
  <c r="J36"/>
  <c r="I36"/>
  <c r="H36"/>
  <c r="G36"/>
  <c r="F36"/>
  <c r="J35"/>
  <c r="I35"/>
  <c r="H35"/>
  <c r="G35"/>
  <c r="F35"/>
  <c r="J34"/>
  <c r="I34"/>
  <c r="H34"/>
  <c r="G34"/>
  <c r="F34"/>
  <c r="E39" i="8"/>
  <c r="E38"/>
  <c r="E37"/>
  <c r="E36"/>
  <c r="E35"/>
  <c r="E34"/>
  <c r="E33"/>
  <c r="E32"/>
  <c r="E31"/>
  <c r="E30"/>
  <c r="J26"/>
  <c r="I26"/>
  <c r="H26"/>
  <c r="G26"/>
  <c r="F26"/>
  <c r="J25"/>
  <c r="I25"/>
  <c r="H25"/>
  <c r="G25"/>
  <c r="F25"/>
  <c r="J24"/>
  <c r="I24"/>
  <c r="H24"/>
  <c r="G24"/>
  <c r="F24"/>
  <c r="J23"/>
  <c r="I23"/>
  <c r="H23"/>
  <c r="G23"/>
  <c r="F23"/>
  <c r="J22"/>
  <c r="I22"/>
  <c r="H22"/>
  <c r="G22"/>
  <c r="F22"/>
  <c r="J21"/>
  <c r="I21"/>
  <c r="H21"/>
  <c r="G21"/>
  <c r="F21"/>
  <c r="J20"/>
  <c r="I20"/>
  <c r="H20"/>
  <c r="G20"/>
  <c r="F20"/>
  <c r="J19"/>
  <c r="I19"/>
  <c r="H19"/>
  <c r="G19"/>
  <c r="F19"/>
  <c r="J18"/>
  <c r="I18"/>
  <c r="H18"/>
  <c r="G18"/>
  <c r="F18"/>
  <c r="J17"/>
  <c r="I17"/>
  <c r="H17"/>
  <c r="G17"/>
  <c r="F17"/>
  <c r="E12"/>
  <c r="E11"/>
  <c r="E10"/>
  <c r="E9"/>
  <c r="E8"/>
  <c r="E7"/>
  <c r="E6"/>
  <c r="E5"/>
  <c r="E4"/>
  <c r="E3"/>
  <c r="R6" i="7"/>
  <c r="R22" s="1"/>
  <c r="E45"/>
  <c r="E44"/>
  <c r="E43"/>
  <c r="E42"/>
  <c r="E41"/>
  <c r="E40"/>
  <c r="E39"/>
  <c r="E38"/>
  <c r="E37"/>
  <c r="E36"/>
  <c r="E35"/>
  <c r="E34"/>
  <c r="Q30"/>
  <c r="P30"/>
  <c r="O30"/>
  <c r="N30"/>
  <c r="M30"/>
  <c r="L30"/>
  <c r="K30"/>
  <c r="J30"/>
  <c r="I30"/>
  <c r="H30"/>
  <c r="G30"/>
  <c r="F30"/>
  <c r="Q29"/>
  <c r="P29"/>
  <c r="O29"/>
  <c r="N29"/>
  <c r="M29"/>
  <c r="L29"/>
  <c r="K29"/>
  <c r="J29"/>
  <c r="I29"/>
  <c r="H29"/>
  <c r="G29"/>
  <c r="F29"/>
  <c r="Q28"/>
  <c r="P28"/>
  <c r="O28"/>
  <c r="N28"/>
  <c r="M28"/>
  <c r="L28"/>
  <c r="K28"/>
  <c r="J28"/>
  <c r="I28"/>
  <c r="H28"/>
  <c r="G28"/>
  <c r="F28"/>
  <c r="Q27"/>
  <c r="P27"/>
  <c r="O27"/>
  <c r="N27"/>
  <c r="M27"/>
  <c r="L27"/>
  <c r="K27"/>
  <c r="J27"/>
  <c r="I27"/>
  <c r="H27"/>
  <c r="G27"/>
  <c r="F27"/>
  <c r="Q26"/>
  <c r="P26"/>
  <c r="O26"/>
  <c r="N26"/>
  <c r="M26"/>
  <c r="L26"/>
  <c r="K26"/>
  <c r="J26"/>
  <c r="I26"/>
  <c r="H26"/>
  <c r="G26"/>
  <c r="F26"/>
  <c r="Q25"/>
  <c r="P25"/>
  <c r="O25"/>
  <c r="N25"/>
  <c r="M25"/>
  <c r="L25"/>
  <c r="K25"/>
  <c r="J25"/>
  <c r="I25"/>
  <c r="H25"/>
  <c r="G25"/>
  <c r="F25"/>
  <c r="Q24"/>
  <c r="P24"/>
  <c r="O24"/>
  <c r="N24"/>
  <c r="M24"/>
  <c r="L24"/>
  <c r="K24"/>
  <c r="J24"/>
  <c r="I24"/>
  <c r="H24"/>
  <c r="G24"/>
  <c r="F24"/>
  <c r="Q23"/>
  <c r="P23"/>
  <c r="O23"/>
  <c r="N23"/>
  <c r="M23"/>
  <c r="L23"/>
  <c r="K23"/>
  <c r="J23"/>
  <c r="I23"/>
  <c r="H23"/>
  <c r="G23"/>
  <c r="F23"/>
  <c r="Q22"/>
  <c r="P22"/>
  <c r="O22"/>
  <c r="N22"/>
  <c r="M22"/>
  <c r="L22"/>
  <c r="K22"/>
  <c r="J22"/>
  <c r="I22"/>
  <c r="H22"/>
  <c r="G22"/>
  <c r="F22"/>
  <c r="Q21"/>
  <c r="P21"/>
  <c r="O21"/>
  <c r="N21"/>
  <c r="M21"/>
  <c r="L21"/>
  <c r="K21"/>
  <c r="J21"/>
  <c r="I21"/>
  <c r="H21"/>
  <c r="G21"/>
  <c r="F21"/>
  <c r="Q20"/>
  <c r="P20"/>
  <c r="O20"/>
  <c r="N20"/>
  <c r="M20"/>
  <c r="L20"/>
  <c r="K20"/>
  <c r="J20"/>
  <c r="I20"/>
  <c r="H20"/>
  <c r="G20"/>
  <c r="F20"/>
  <c r="Q19"/>
  <c r="P19"/>
  <c r="P31" s="1"/>
  <c r="O19"/>
  <c r="O31" s="1"/>
  <c r="N19"/>
  <c r="M19"/>
  <c r="L19"/>
  <c r="L31" s="1"/>
  <c r="K19"/>
  <c r="J19"/>
  <c r="I19"/>
  <c r="I31" s="1"/>
  <c r="H19"/>
  <c r="H31" s="1"/>
  <c r="G19"/>
  <c r="G31" s="1"/>
  <c r="F19"/>
  <c r="R14"/>
  <c r="R30" s="1"/>
  <c r="R13"/>
  <c r="E13" s="1"/>
  <c r="R12"/>
  <c r="R28" s="1"/>
  <c r="R11"/>
  <c r="R27" s="1"/>
  <c r="R10"/>
  <c r="R26" s="1"/>
  <c r="R9"/>
  <c r="E9" s="1"/>
  <c r="R8"/>
  <c r="R24" s="1"/>
  <c r="R7"/>
  <c r="R23" s="1"/>
  <c r="R5"/>
  <c r="E5" s="1"/>
  <c r="R4"/>
  <c r="R20" s="1"/>
  <c r="R3"/>
  <c r="R19" s="1"/>
  <c r="E29" i="6"/>
  <c r="E30"/>
  <c r="E31"/>
  <c r="E32"/>
  <c r="E33"/>
  <c r="E34"/>
  <c r="E35"/>
  <c r="E36"/>
  <c r="E28"/>
  <c r="P24"/>
  <c r="P23"/>
  <c r="M22"/>
  <c r="M20"/>
  <c r="P19"/>
  <c r="M18"/>
  <c r="M16"/>
  <c r="L24"/>
  <c r="K24"/>
  <c r="J24"/>
  <c r="I24"/>
  <c r="H24"/>
  <c r="G24"/>
  <c r="F24"/>
  <c r="L23"/>
  <c r="K23"/>
  <c r="J23"/>
  <c r="I23"/>
  <c r="H23"/>
  <c r="G23"/>
  <c r="F23"/>
  <c r="L22"/>
  <c r="K22"/>
  <c r="J22"/>
  <c r="I22"/>
  <c r="H22"/>
  <c r="G22"/>
  <c r="F22"/>
  <c r="L21"/>
  <c r="K21"/>
  <c r="J21"/>
  <c r="I21"/>
  <c r="H21"/>
  <c r="G21"/>
  <c r="F21"/>
  <c r="L20"/>
  <c r="K20"/>
  <c r="J20"/>
  <c r="I20"/>
  <c r="H20"/>
  <c r="G20"/>
  <c r="F20"/>
  <c r="L19"/>
  <c r="K19"/>
  <c r="J19"/>
  <c r="I19"/>
  <c r="H19"/>
  <c r="G19"/>
  <c r="F19"/>
  <c r="L18"/>
  <c r="K18"/>
  <c r="J18"/>
  <c r="I18"/>
  <c r="H18"/>
  <c r="G18"/>
  <c r="F18"/>
  <c r="L17"/>
  <c r="K17"/>
  <c r="J17"/>
  <c r="I17"/>
  <c r="H17"/>
  <c r="G17"/>
  <c r="F17"/>
  <c r="L16"/>
  <c r="K16"/>
  <c r="J16"/>
  <c r="I16"/>
  <c r="H16"/>
  <c r="G16"/>
  <c r="F16"/>
  <c r="F31" i="5"/>
  <c r="G31"/>
  <c r="H31"/>
  <c r="I31"/>
  <c r="J31"/>
  <c r="K31"/>
  <c r="L31"/>
  <c r="M31"/>
  <c r="N31"/>
  <c r="O31"/>
  <c r="F32"/>
  <c r="G32"/>
  <c r="H32"/>
  <c r="I32"/>
  <c r="J32"/>
  <c r="K32"/>
  <c r="L32"/>
  <c r="M32"/>
  <c r="N32"/>
  <c r="O32"/>
  <c r="F33"/>
  <c r="G33"/>
  <c r="H33"/>
  <c r="I33"/>
  <c r="J33"/>
  <c r="K33"/>
  <c r="L33"/>
  <c r="M33"/>
  <c r="N33"/>
  <c r="O33"/>
  <c r="F34"/>
  <c r="G34"/>
  <c r="H34"/>
  <c r="I34"/>
  <c r="J34"/>
  <c r="K34"/>
  <c r="L34"/>
  <c r="M34"/>
  <c r="N34"/>
  <c r="O34"/>
  <c r="F35"/>
  <c r="G35"/>
  <c r="H35"/>
  <c r="I35"/>
  <c r="J35"/>
  <c r="K35"/>
  <c r="L35"/>
  <c r="M35"/>
  <c r="N35"/>
  <c r="O35"/>
  <c r="F36"/>
  <c r="G36"/>
  <c r="H36"/>
  <c r="I36"/>
  <c r="J36"/>
  <c r="K36"/>
  <c r="L36"/>
  <c r="M36"/>
  <c r="N36"/>
  <c r="O36"/>
  <c r="F37"/>
  <c r="G37"/>
  <c r="H37"/>
  <c r="I37"/>
  <c r="J37"/>
  <c r="K37"/>
  <c r="L37"/>
  <c r="M37"/>
  <c r="N37"/>
  <c r="O37"/>
  <c r="F38"/>
  <c r="G38"/>
  <c r="H38"/>
  <c r="I38"/>
  <c r="J38"/>
  <c r="K38"/>
  <c r="L38"/>
  <c r="M38"/>
  <c r="N38"/>
  <c r="O38"/>
  <c r="F39"/>
  <c r="G39"/>
  <c r="H39"/>
  <c r="I39"/>
  <c r="J39"/>
  <c r="K39"/>
  <c r="L39"/>
  <c r="M39"/>
  <c r="N39"/>
  <c r="O39"/>
  <c r="E31"/>
  <c r="E32"/>
  <c r="E33"/>
  <c r="E34"/>
  <c r="E35"/>
  <c r="E36"/>
  <c r="E37"/>
  <c r="E38"/>
  <c r="E39"/>
  <c r="F18"/>
  <c r="G18"/>
  <c r="H18"/>
  <c r="I18"/>
  <c r="J18"/>
  <c r="K18"/>
  <c r="L18"/>
  <c r="M18"/>
  <c r="N18"/>
  <c r="O18"/>
  <c r="F19"/>
  <c r="G19"/>
  <c r="H19"/>
  <c r="I19"/>
  <c r="J19"/>
  <c r="K19"/>
  <c r="L19"/>
  <c r="M19"/>
  <c r="N19"/>
  <c r="O19"/>
  <c r="F20"/>
  <c r="G20"/>
  <c r="H20"/>
  <c r="I20"/>
  <c r="J20"/>
  <c r="K20"/>
  <c r="L20"/>
  <c r="M20"/>
  <c r="N20"/>
  <c r="O20"/>
  <c r="F21"/>
  <c r="G21"/>
  <c r="H21"/>
  <c r="I21"/>
  <c r="J21"/>
  <c r="K21"/>
  <c r="L21"/>
  <c r="M21"/>
  <c r="N21"/>
  <c r="O21"/>
  <c r="F22"/>
  <c r="G22"/>
  <c r="H22"/>
  <c r="I22"/>
  <c r="J22"/>
  <c r="K22"/>
  <c r="L22"/>
  <c r="M22"/>
  <c r="N22"/>
  <c r="O22"/>
  <c r="F23"/>
  <c r="G23"/>
  <c r="H23"/>
  <c r="I23"/>
  <c r="J23"/>
  <c r="K23"/>
  <c r="L23"/>
  <c r="M23"/>
  <c r="N23"/>
  <c r="O23"/>
  <c r="F24"/>
  <c r="G24"/>
  <c r="H24"/>
  <c r="I24"/>
  <c r="J24"/>
  <c r="K24"/>
  <c r="L24"/>
  <c r="M24"/>
  <c r="N24"/>
  <c r="O24"/>
  <c r="F25"/>
  <c r="G25"/>
  <c r="H25"/>
  <c r="I25"/>
  <c r="J25"/>
  <c r="K25"/>
  <c r="L25"/>
  <c r="M25"/>
  <c r="N25"/>
  <c r="O25"/>
  <c r="F26"/>
  <c r="G26"/>
  <c r="H26"/>
  <c r="I26"/>
  <c r="J26"/>
  <c r="K26"/>
  <c r="L26"/>
  <c r="M26"/>
  <c r="N26"/>
  <c r="O26"/>
  <c r="O17"/>
  <c r="O27"/>
  <c r="E11"/>
  <c r="E30"/>
  <c r="N17"/>
  <c r="M17"/>
  <c r="L17"/>
  <c r="K17"/>
  <c r="J17"/>
  <c r="I17"/>
  <c r="H17"/>
  <c r="G17"/>
  <c r="F17"/>
  <c r="E12"/>
  <c r="E10"/>
  <c r="E9"/>
  <c r="E8"/>
  <c r="E7"/>
  <c r="E6"/>
  <c r="E5"/>
  <c r="E4"/>
  <c r="E3"/>
  <c r="E29" i="4"/>
  <c r="E30"/>
  <c r="E31"/>
  <c r="E32"/>
  <c r="E33"/>
  <c r="E34"/>
  <c r="E35"/>
  <c r="E36"/>
  <c r="E28"/>
  <c r="Q24"/>
  <c r="P24"/>
  <c r="O24"/>
  <c r="N24"/>
  <c r="M24"/>
  <c r="L24"/>
  <c r="K24"/>
  <c r="J24"/>
  <c r="I24"/>
  <c r="H24"/>
  <c r="G24"/>
  <c r="F24"/>
  <c r="Q23"/>
  <c r="P23"/>
  <c r="O23"/>
  <c r="N23"/>
  <c r="M23"/>
  <c r="L23"/>
  <c r="K23"/>
  <c r="J23"/>
  <c r="I23"/>
  <c r="H23"/>
  <c r="G23"/>
  <c r="F23"/>
  <c r="Q22"/>
  <c r="P22"/>
  <c r="O22"/>
  <c r="N22"/>
  <c r="M22"/>
  <c r="L22"/>
  <c r="K22"/>
  <c r="J22"/>
  <c r="I22"/>
  <c r="H22"/>
  <c r="G22"/>
  <c r="F22"/>
  <c r="Q21"/>
  <c r="P21"/>
  <c r="O21"/>
  <c r="N21"/>
  <c r="M21"/>
  <c r="L21"/>
  <c r="K21"/>
  <c r="J21"/>
  <c r="I21"/>
  <c r="H21"/>
  <c r="G21"/>
  <c r="F21"/>
  <c r="Q20"/>
  <c r="P20"/>
  <c r="O20"/>
  <c r="N20"/>
  <c r="M20"/>
  <c r="L20"/>
  <c r="K20"/>
  <c r="J20"/>
  <c r="I20"/>
  <c r="H20"/>
  <c r="G20"/>
  <c r="F20"/>
  <c r="Q19"/>
  <c r="P19"/>
  <c r="O19"/>
  <c r="N19"/>
  <c r="M19"/>
  <c r="L19"/>
  <c r="K19"/>
  <c r="J19"/>
  <c r="I19"/>
  <c r="H19"/>
  <c r="G19"/>
  <c r="F19"/>
  <c r="Q18"/>
  <c r="P18"/>
  <c r="O18"/>
  <c r="N18"/>
  <c r="M18"/>
  <c r="L18"/>
  <c r="K18"/>
  <c r="J18"/>
  <c r="I18"/>
  <c r="H18"/>
  <c r="G18"/>
  <c r="F18"/>
  <c r="Q17"/>
  <c r="P17"/>
  <c r="O17"/>
  <c r="N17"/>
  <c r="M17"/>
  <c r="L17"/>
  <c r="K17"/>
  <c r="J17"/>
  <c r="I17"/>
  <c r="H17"/>
  <c r="G17"/>
  <c r="F17"/>
  <c r="Q16"/>
  <c r="P16"/>
  <c r="O16"/>
  <c r="N16"/>
  <c r="M16"/>
  <c r="L16"/>
  <c r="K16"/>
  <c r="K25" s="1"/>
  <c r="J16"/>
  <c r="I16"/>
  <c r="H16"/>
  <c r="G16"/>
  <c r="F16"/>
  <c r="R11"/>
  <c r="R24" s="1"/>
  <c r="R10"/>
  <c r="R23" s="1"/>
  <c r="R9"/>
  <c r="E9" s="1"/>
  <c r="R8"/>
  <c r="E8" s="1"/>
  <c r="R7"/>
  <c r="R20" s="1"/>
  <c r="R6"/>
  <c r="R19" s="1"/>
  <c r="R5"/>
  <c r="E5" s="1"/>
  <c r="R4"/>
  <c r="E4" s="1"/>
  <c r="R3"/>
  <c r="R16" s="1"/>
  <c r="C38" i="3"/>
  <c r="C37"/>
  <c r="C35"/>
  <c r="C34"/>
  <c r="C32"/>
  <c r="C31"/>
  <c r="C29"/>
  <c r="C28"/>
  <c r="C26"/>
  <c r="C25"/>
  <c r="C23"/>
  <c r="C22"/>
  <c r="C20"/>
  <c r="C19"/>
  <c r="C17"/>
  <c r="C16"/>
  <c r="E12"/>
  <c r="E11"/>
  <c r="E10"/>
  <c r="E9"/>
  <c r="E8"/>
  <c r="E7"/>
  <c r="E6"/>
  <c r="E5"/>
  <c r="E4"/>
  <c r="E3"/>
  <c r="E85"/>
  <c r="E84"/>
  <c r="E83"/>
  <c r="E82"/>
  <c r="E81"/>
  <c r="E80"/>
  <c r="E79"/>
  <c r="E78"/>
  <c r="E77"/>
  <c r="E76"/>
  <c r="I72"/>
  <c r="H72"/>
  <c r="G72"/>
  <c r="F72"/>
  <c r="I71"/>
  <c r="H71"/>
  <c r="G71"/>
  <c r="F71"/>
  <c r="I70"/>
  <c r="H70"/>
  <c r="G70"/>
  <c r="F70"/>
  <c r="I69"/>
  <c r="H69"/>
  <c r="G69"/>
  <c r="F69"/>
  <c r="I68"/>
  <c r="H68"/>
  <c r="G68"/>
  <c r="F68"/>
  <c r="I67"/>
  <c r="H67"/>
  <c r="G67"/>
  <c r="F67"/>
  <c r="I66"/>
  <c r="H66"/>
  <c r="G66"/>
  <c r="F66"/>
  <c r="I65"/>
  <c r="H65"/>
  <c r="G65"/>
  <c r="F65"/>
  <c r="I64"/>
  <c r="H64"/>
  <c r="G64"/>
  <c r="F64"/>
  <c r="I63"/>
  <c r="I73" s="1"/>
  <c r="H63"/>
  <c r="H73" s="1"/>
  <c r="G63"/>
  <c r="F63"/>
  <c r="E47" i="2"/>
  <c r="F47"/>
  <c r="G47"/>
  <c r="H47"/>
  <c r="I47"/>
  <c r="J47"/>
  <c r="K47"/>
  <c r="L47"/>
  <c r="M47"/>
  <c r="N47"/>
  <c r="O47"/>
  <c r="P47"/>
  <c r="Q47"/>
  <c r="R47"/>
  <c r="E48"/>
  <c r="F48"/>
  <c r="G48"/>
  <c r="H48"/>
  <c r="I48"/>
  <c r="J48"/>
  <c r="K48"/>
  <c r="L48"/>
  <c r="M48"/>
  <c r="N48"/>
  <c r="O48"/>
  <c r="P48"/>
  <c r="Q48"/>
  <c r="R48"/>
  <c r="E49"/>
  <c r="F49"/>
  <c r="G49"/>
  <c r="H49"/>
  <c r="I49"/>
  <c r="J49"/>
  <c r="K49"/>
  <c r="L49"/>
  <c r="M49"/>
  <c r="N49"/>
  <c r="O49"/>
  <c r="P49"/>
  <c r="Q49"/>
  <c r="R49"/>
  <c r="E50"/>
  <c r="F50"/>
  <c r="G50"/>
  <c r="H50"/>
  <c r="I50"/>
  <c r="J50"/>
  <c r="K50"/>
  <c r="L50"/>
  <c r="M50"/>
  <c r="N50"/>
  <c r="O50"/>
  <c r="P50"/>
  <c r="Q50"/>
  <c r="R50"/>
  <c r="E51"/>
  <c r="F51"/>
  <c r="G51"/>
  <c r="H51"/>
  <c r="I51"/>
  <c r="J51"/>
  <c r="K51"/>
  <c r="L51"/>
  <c r="M51"/>
  <c r="N51"/>
  <c r="O51"/>
  <c r="P51"/>
  <c r="Q51"/>
  <c r="R51"/>
  <c r="E52"/>
  <c r="F52"/>
  <c r="G52"/>
  <c r="H52"/>
  <c r="I52"/>
  <c r="J52"/>
  <c r="K52"/>
  <c r="L52"/>
  <c r="M52"/>
  <c r="N52"/>
  <c r="O52"/>
  <c r="P52"/>
  <c r="Q52"/>
  <c r="R52"/>
  <c r="E53"/>
  <c r="F53"/>
  <c r="G53"/>
  <c r="H53"/>
  <c r="I53"/>
  <c r="J53"/>
  <c r="K53"/>
  <c r="L53"/>
  <c r="M53"/>
  <c r="N53"/>
  <c r="O53"/>
  <c r="P53"/>
  <c r="Q53"/>
  <c r="R53"/>
  <c r="E54"/>
  <c r="F54"/>
  <c r="G54"/>
  <c r="H54"/>
  <c r="I54"/>
  <c r="J54"/>
  <c r="K54"/>
  <c r="L54"/>
  <c r="M54"/>
  <c r="N54"/>
  <c r="O54"/>
  <c r="P54"/>
  <c r="Q54"/>
  <c r="R54"/>
  <c r="E55"/>
  <c r="F55"/>
  <c r="G55"/>
  <c r="H55"/>
  <c r="I55"/>
  <c r="J55"/>
  <c r="K55"/>
  <c r="L55"/>
  <c r="M55"/>
  <c r="N55"/>
  <c r="O55"/>
  <c r="P55"/>
  <c r="Q55"/>
  <c r="R55"/>
  <c r="E56"/>
  <c r="F56"/>
  <c r="G56"/>
  <c r="H56"/>
  <c r="I56"/>
  <c r="J56"/>
  <c r="K56"/>
  <c r="L56"/>
  <c r="M56"/>
  <c r="N56"/>
  <c r="O56"/>
  <c r="P56"/>
  <c r="Q56"/>
  <c r="R56"/>
  <c r="E57"/>
  <c r="F57"/>
  <c r="G57"/>
  <c r="H57"/>
  <c r="I57"/>
  <c r="J57"/>
  <c r="K57"/>
  <c r="L57"/>
  <c r="M57"/>
  <c r="N57"/>
  <c r="O57"/>
  <c r="P57"/>
  <c r="Q57"/>
  <c r="R57"/>
  <c r="E58"/>
  <c r="F58"/>
  <c r="G58"/>
  <c r="H58"/>
  <c r="I58"/>
  <c r="J58"/>
  <c r="K58"/>
  <c r="L58"/>
  <c r="M58"/>
  <c r="N58"/>
  <c r="O58"/>
  <c r="P58"/>
  <c r="Q58"/>
  <c r="R58"/>
  <c r="E59"/>
  <c r="F59"/>
  <c r="G59"/>
  <c r="H59"/>
  <c r="I59"/>
  <c r="J59"/>
  <c r="K59"/>
  <c r="L59"/>
  <c r="M59"/>
  <c r="N59"/>
  <c r="O59"/>
  <c r="P59"/>
  <c r="Q59"/>
  <c r="R59"/>
  <c r="E60"/>
  <c r="F60"/>
  <c r="G60"/>
  <c r="H60"/>
  <c r="I60"/>
  <c r="J60"/>
  <c r="K60"/>
  <c r="L60"/>
  <c r="M60"/>
  <c r="N60"/>
  <c r="O60"/>
  <c r="P60"/>
  <c r="Q60"/>
  <c r="R60"/>
  <c r="E61"/>
  <c r="F61"/>
  <c r="G61"/>
  <c r="H61"/>
  <c r="I61"/>
  <c r="J61"/>
  <c r="K61"/>
  <c r="L61"/>
  <c r="M61"/>
  <c r="N61"/>
  <c r="O61"/>
  <c r="P61"/>
  <c r="Q61"/>
  <c r="R61"/>
  <c r="E62"/>
  <c r="F62"/>
  <c r="G62"/>
  <c r="H62"/>
  <c r="I62"/>
  <c r="J62"/>
  <c r="K62"/>
  <c r="L62"/>
  <c r="M62"/>
  <c r="N62"/>
  <c r="O62"/>
  <c r="P62"/>
  <c r="Q62"/>
  <c r="R62"/>
  <c r="E63"/>
  <c r="F63"/>
  <c r="G63"/>
  <c r="H63"/>
  <c r="I63"/>
  <c r="J63"/>
  <c r="K63"/>
  <c r="L63"/>
  <c r="M63"/>
  <c r="N63"/>
  <c r="O63"/>
  <c r="P63"/>
  <c r="Q63"/>
  <c r="R63"/>
  <c r="G43"/>
  <c r="H43"/>
  <c r="I43"/>
  <c r="J43"/>
  <c r="K43"/>
  <c r="L43"/>
  <c r="M43"/>
  <c r="N43"/>
  <c r="O43"/>
  <c r="P43"/>
  <c r="Q43"/>
  <c r="R43"/>
  <c r="F43"/>
  <c r="F26"/>
  <c r="G26"/>
  <c r="H26"/>
  <c r="I26"/>
  <c r="J26"/>
  <c r="K26"/>
  <c r="L26"/>
  <c r="M26"/>
  <c r="N26"/>
  <c r="O26"/>
  <c r="P26"/>
  <c r="Q26"/>
  <c r="R26"/>
  <c r="F27"/>
  <c r="G27"/>
  <c r="H27"/>
  <c r="I27"/>
  <c r="J27"/>
  <c r="K27"/>
  <c r="L27"/>
  <c r="M27"/>
  <c r="N27"/>
  <c r="O27"/>
  <c r="P27"/>
  <c r="Q27"/>
  <c r="R27"/>
  <c r="F28"/>
  <c r="G28"/>
  <c r="H28"/>
  <c r="I28"/>
  <c r="J28"/>
  <c r="K28"/>
  <c r="L28"/>
  <c r="M28"/>
  <c r="N28"/>
  <c r="O28"/>
  <c r="P28"/>
  <c r="Q28"/>
  <c r="R28"/>
  <c r="F29"/>
  <c r="G29"/>
  <c r="H29"/>
  <c r="I29"/>
  <c r="J29"/>
  <c r="K29"/>
  <c r="L29"/>
  <c r="M29"/>
  <c r="N29"/>
  <c r="O29"/>
  <c r="P29"/>
  <c r="Q29"/>
  <c r="R29"/>
  <c r="F30"/>
  <c r="G30"/>
  <c r="H30"/>
  <c r="I30"/>
  <c r="J30"/>
  <c r="K30"/>
  <c r="L30"/>
  <c r="M30"/>
  <c r="N30"/>
  <c r="O30"/>
  <c r="P30"/>
  <c r="Q30"/>
  <c r="R30"/>
  <c r="F31"/>
  <c r="G31"/>
  <c r="H31"/>
  <c r="I31"/>
  <c r="J31"/>
  <c r="K31"/>
  <c r="L31"/>
  <c r="M31"/>
  <c r="N31"/>
  <c r="O31"/>
  <c r="P31"/>
  <c r="Q31"/>
  <c r="R31"/>
  <c r="F32"/>
  <c r="G32"/>
  <c r="H32"/>
  <c r="I32"/>
  <c r="J32"/>
  <c r="K32"/>
  <c r="L32"/>
  <c r="M32"/>
  <c r="N32"/>
  <c r="O32"/>
  <c r="P32"/>
  <c r="Q32"/>
  <c r="R32"/>
  <c r="F33"/>
  <c r="G33"/>
  <c r="H33"/>
  <c r="I33"/>
  <c r="J33"/>
  <c r="K33"/>
  <c r="L33"/>
  <c r="M33"/>
  <c r="N33"/>
  <c r="O33"/>
  <c r="P33"/>
  <c r="Q33"/>
  <c r="R33"/>
  <c r="F34"/>
  <c r="G34"/>
  <c r="H34"/>
  <c r="I34"/>
  <c r="J34"/>
  <c r="K34"/>
  <c r="L34"/>
  <c r="M34"/>
  <c r="N34"/>
  <c r="O34"/>
  <c r="P34"/>
  <c r="Q34"/>
  <c r="R34"/>
  <c r="F35"/>
  <c r="G35"/>
  <c r="H35"/>
  <c r="I35"/>
  <c r="J35"/>
  <c r="K35"/>
  <c r="L35"/>
  <c r="M35"/>
  <c r="N35"/>
  <c r="O35"/>
  <c r="P35"/>
  <c r="Q35"/>
  <c r="R35"/>
  <c r="F36"/>
  <c r="G36"/>
  <c r="H36"/>
  <c r="I36"/>
  <c r="J36"/>
  <c r="K36"/>
  <c r="L36"/>
  <c r="M36"/>
  <c r="N36"/>
  <c r="O36"/>
  <c r="P36"/>
  <c r="Q36"/>
  <c r="R36"/>
  <c r="F37"/>
  <c r="G37"/>
  <c r="H37"/>
  <c r="I37"/>
  <c r="J37"/>
  <c r="K37"/>
  <c r="L37"/>
  <c r="M37"/>
  <c r="N37"/>
  <c r="O37"/>
  <c r="P37"/>
  <c r="Q37"/>
  <c r="R37"/>
  <c r="F38"/>
  <c r="G38"/>
  <c r="H38"/>
  <c r="I38"/>
  <c r="J38"/>
  <c r="K38"/>
  <c r="L38"/>
  <c r="M38"/>
  <c r="N38"/>
  <c r="O38"/>
  <c r="P38"/>
  <c r="Q38"/>
  <c r="R38"/>
  <c r="F39"/>
  <c r="G39"/>
  <c r="H39"/>
  <c r="I39"/>
  <c r="J39"/>
  <c r="K39"/>
  <c r="L39"/>
  <c r="M39"/>
  <c r="N39"/>
  <c r="O39"/>
  <c r="P39"/>
  <c r="Q39"/>
  <c r="R39"/>
  <c r="F40"/>
  <c r="G40"/>
  <c r="H40"/>
  <c r="I40"/>
  <c r="J40"/>
  <c r="K40"/>
  <c r="L40"/>
  <c r="M40"/>
  <c r="N40"/>
  <c r="O40"/>
  <c r="P40"/>
  <c r="Q40"/>
  <c r="R40"/>
  <c r="F41"/>
  <c r="G41"/>
  <c r="H41"/>
  <c r="I41"/>
  <c r="J41"/>
  <c r="K41"/>
  <c r="L41"/>
  <c r="M41"/>
  <c r="N41"/>
  <c r="O41"/>
  <c r="P41"/>
  <c r="Q41"/>
  <c r="R41"/>
  <c r="F42"/>
  <c r="G42"/>
  <c r="H42"/>
  <c r="I42"/>
  <c r="J42"/>
  <c r="K42"/>
  <c r="L42"/>
  <c r="M42"/>
  <c r="N42"/>
  <c r="O42"/>
  <c r="P42"/>
  <c r="Q42"/>
  <c r="R42"/>
  <c r="R18"/>
  <c r="E18" s="1"/>
  <c r="E16"/>
  <c r="E17"/>
  <c r="E19"/>
  <c r="R19"/>
  <c r="R17"/>
  <c r="R11"/>
  <c r="R12"/>
  <c r="E12" s="1"/>
  <c r="R13"/>
  <c r="E13" s="1"/>
  <c r="R14"/>
  <c r="E14" s="1"/>
  <c r="R15"/>
  <c r="E15" s="1"/>
  <c r="R16"/>
  <c r="R20"/>
  <c r="E20" s="1"/>
  <c r="E46"/>
  <c r="Q25"/>
  <c r="P25"/>
  <c r="O25"/>
  <c r="N25"/>
  <c r="M25"/>
  <c r="L25"/>
  <c r="K25"/>
  <c r="J25"/>
  <c r="I25"/>
  <c r="H25"/>
  <c r="G25"/>
  <c r="F25"/>
  <c r="R10"/>
  <c r="R9"/>
  <c r="E9" s="1"/>
  <c r="R8"/>
  <c r="R7"/>
  <c r="R6"/>
  <c r="R5"/>
  <c r="E5" s="1"/>
  <c r="R4"/>
  <c r="R3"/>
  <c r="R25" s="1"/>
  <c r="E31" i="1"/>
  <c r="E32"/>
  <c r="E33"/>
  <c r="E34"/>
  <c r="E35"/>
  <c r="E36"/>
  <c r="E37"/>
  <c r="E38"/>
  <c r="E39"/>
  <c r="F27"/>
  <c r="F30" s="1"/>
  <c r="F24"/>
  <c r="G24"/>
  <c r="H24"/>
  <c r="H27" s="1"/>
  <c r="I24"/>
  <c r="I27" s="1"/>
  <c r="J24"/>
  <c r="K24"/>
  <c r="L24"/>
  <c r="L27" s="1"/>
  <c r="M24"/>
  <c r="M27" s="1"/>
  <c r="N24"/>
  <c r="O24"/>
  <c r="P24"/>
  <c r="P27" s="1"/>
  <c r="Q24"/>
  <c r="Q27" s="1"/>
  <c r="F25"/>
  <c r="G25"/>
  <c r="H25"/>
  <c r="I25"/>
  <c r="J25"/>
  <c r="K25"/>
  <c r="L25"/>
  <c r="M25"/>
  <c r="N25"/>
  <c r="O25"/>
  <c r="P25"/>
  <c r="Q25"/>
  <c r="R25"/>
  <c r="F26"/>
  <c r="G26"/>
  <c r="H26"/>
  <c r="I26"/>
  <c r="J26"/>
  <c r="K26"/>
  <c r="L26"/>
  <c r="M26"/>
  <c r="N26"/>
  <c r="O26"/>
  <c r="P26"/>
  <c r="Q26"/>
  <c r="R26"/>
  <c r="R12"/>
  <c r="E12" s="1"/>
  <c r="R11"/>
  <c r="E11" s="1"/>
  <c r="R10"/>
  <c r="E10" s="1"/>
  <c r="E30"/>
  <c r="Q23"/>
  <c r="P23"/>
  <c r="O23"/>
  <c r="N23"/>
  <c r="M23"/>
  <c r="L23"/>
  <c r="K23"/>
  <c r="J23"/>
  <c r="I23"/>
  <c r="H23"/>
  <c r="G23"/>
  <c r="F23"/>
  <c r="Q22"/>
  <c r="P22"/>
  <c r="O22"/>
  <c r="N22"/>
  <c r="M22"/>
  <c r="L22"/>
  <c r="K22"/>
  <c r="J22"/>
  <c r="I22"/>
  <c r="H22"/>
  <c r="G22"/>
  <c r="F22"/>
  <c r="Q21"/>
  <c r="P21"/>
  <c r="O21"/>
  <c r="N21"/>
  <c r="M21"/>
  <c r="L21"/>
  <c r="K21"/>
  <c r="J21"/>
  <c r="I21"/>
  <c r="H21"/>
  <c r="G21"/>
  <c r="F21"/>
  <c r="Q20"/>
  <c r="P20"/>
  <c r="O20"/>
  <c r="N20"/>
  <c r="M20"/>
  <c r="L20"/>
  <c r="K20"/>
  <c r="J20"/>
  <c r="I20"/>
  <c r="H20"/>
  <c r="G20"/>
  <c r="F20"/>
  <c r="Q19"/>
  <c r="P19"/>
  <c r="O19"/>
  <c r="N19"/>
  <c r="M19"/>
  <c r="L19"/>
  <c r="K19"/>
  <c r="J19"/>
  <c r="I19"/>
  <c r="H19"/>
  <c r="G19"/>
  <c r="F19"/>
  <c r="Q18"/>
  <c r="P18"/>
  <c r="O18"/>
  <c r="N18"/>
  <c r="M18"/>
  <c r="L18"/>
  <c r="K18"/>
  <c r="J18"/>
  <c r="I18"/>
  <c r="H18"/>
  <c r="G18"/>
  <c r="F18"/>
  <c r="Q17"/>
  <c r="P17"/>
  <c r="O17"/>
  <c r="N17"/>
  <c r="M17"/>
  <c r="L17"/>
  <c r="K17"/>
  <c r="J17"/>
  <c r="I17"/>
  <c r="H17"/>
  <c r="G17"/>
  <c r="F17"/>
  <c r="R9"/>
  <c r="R23" s="1"/>
  <c r="R8"/>
  <c r="R22" s="1"/>
  <c r="R7"/>
  <c r="R21" s="1"/>
  <c r="R6"/>
  <c r="R20" s="1"/>
  <c r="R5"/>
  <c r="R19" s="1"/>
  <c r="R4"/>
  <c r="R18" s="1"/>
  <c r="R3"/>
  <c r="R17" s="1"/>
  <c r="M45" i="9" l="1"/>
  <c r="O45"/>
  <c r="E14"/>
  <c r="N44"/>
  <c r="E13"/>
  <c r="N43"/>
  <c r="E12"/>
  <c r="O43"/>
  <c r="K43"/>
  <c r="P43"/>
  <c r="L43"/>
  <c r="M43"/>
  <c r="K41"/>
  <c r="O41"/>
  <c r="N41"/>
  <c r="M41"/>
  <c r="L41"/>
  <c r="P41"/>
  <c r="E10"/>
  <c r="N40"/>
  <c r="L40"/>
  <c r="P40"/>
  <c r="E9"/>
  <c r="P39"/>
  <c r="L39"/>
  <c r="O39"/>
  <c r="E8"/>
  <c r="M39"/>
  <c r="N39"/>
  <c r="K39"/>
  <c r="N37"/>
  <c r="M37"/>
  <c r="O37"/>
  <c r="K37"/>
  <c r="P37"/>
  <c r="L37"/>
  <c r="E6"/>
  <c r="G61"/>
  <c r="K36"/>
  <c r="O36"/>
  <c r="E5"/>
  <c r="N36"/>
  <c r="H61"/>
  <c r="M35"/>
  <c r="L35"/>
  <c r="N35"/>
  <c r="O35"/>
  <c r="K35"/>
  <c r="P35"/>
  <c r="K40"/>
  <c r="O40"/>
  <c r="K42"/>
  <c r="P42"/>
  <c r="P44"/>
  <c r="M40"/>
  <c r="M42"/>
  <c r="O42"/>
  <c r="K44"/>
  <c r="O44"/>
  <c r="M44"/>
  <c r="L34"/>
  <c r="L61" s="1"/>
  <c r="P34"/>
  <c r="K34"/>
  <c r="O34"/>
  <c r="M34"/>
  <c r="F61"/>
  <c r="F63" s="1"/>
  <c r="J61"/>
  <c r="I61"/>
  <c r="I63" s="1"/>
  <c r="F27" i="8"/>
  <c r="F31" s="1"/>
  <c r="J27"/>
  <c r="J31" s="1"/>
  <c r="I27"/>
  <c r="I31" s="1"/>
  <c r="H27"/>
  <c r="H35" s="1"/>
  <c r="G27"/>
  <c r="G32" s="1"/>
  <c r="Q31" i="7"/>
  <c r="Q35" s="1"/>
  <c r="O41"/>
  <c r="O37"/>
  <c r="O45"/>
  <c r="O43"/>
  <c r="O39"/>
  <c r="O35"/>
  <c r="O36"/>
  <c r="G40"/>
  <c r="O40"/>
  <c r="G42"/>
  <c r="G44"/>
  <c r="O44"/>
  <c r="G41"/>
  <c r="G37"/>
  <c r="G45"/>
  <c r="G43"/>
  <c r="G39"/>
  <c r="G35"/>
  <c r="I39"/>
  <c r="I37"/>
  <c r="I35"/>
  <c r="I45"/>
  <c r="I43"/>
  <c r="I41"/>
  <c r="G36"/>
  <c r="G38"/>
  <c r="O38"/>
  <c r="O42"/>
  <c r="I36"/>
  <c r="I38"/>
  <c r="I40"/>
  <c r="I42"/>
  <c r="I44"/>
  <c r="H35"/>
  <c r="L35"/>
  <c r="P35"/>
  <c r="H36"/>
  <c r="L36"/>
  <c r="P36"/>
  <c r="H37"/>
  <c r="L37"/>
  <c r="P37"/>
  <c r="H38"/>
  <c r="L38"/>
  <c r="P38"/>
  <c r="H39"/>
  <c r="L39"/>
  <c r="P39"/>
  <c r="H40"/>
  <c r="L40"/>
  <c r="P40"/>
  <c r="H41"/>
  <c r="L41"/>
  <c r="P41"/>
  <c r="H42"/>
  <c r="L42"/>
  <c r="P42"/>
  <c r="H43"/>
  <c r="L43"/>
  <c r="P43"/>
  <c r="H44"/>
  <c r="L44"/>
  <c r="P44"/>
  <c r="H45"/>
  <c r="L45"/>
  <c r="P45"/>
  <c r="K31"/>
  <c r="I34"/>
  <c r="E4"/>
  <c r="E6"/>
  <c r="E8"/>
  <c r="E10"/>
  <c r="E12"/>
  <c r="E14"/>
  <c r="R21"/>
  <c r="R25"/>
  <c r="R29"/>
  <c r="F31"/>
  <c r="F36" s="1"/>
  <c r="J31"/>
  <c r="J37" s="1"/>
  <c r="N31"/>
  <c r="N34" s="1"/>
  <c r="H34"/>
  <c r="L34"/>
  <c r="P34"/>
  <c r="M31"/>
  <c r="M34" s="1"/>
  <c r="G34"/>
  <c r="O34"/>
  <c r="E3"/>
  <c r="E7"/>
  <c r="E11"/>
  <c r="P17" i="6"/>
  <c r="P21"/>
  <c r="P22"/>
  <c r="P18"/>
  <c r="P20"/>
  <c r="P16"/>
  <c r="F25"/>
  <c r="F31" s="1"/>
  <c r="E11"/>
  <c r="N24"/>
  <c r="M24"/>
  <c r="O24"/>
  <c r="E10"/>
  <c r="O23"/>
  <c r="M23"/>
  <c r="N23"/>
  <c r="E9"/>
  <c r="O22"/>
  <c r="N22"/>
  <c r="E8"/>
  <c r="O21"/>
  <c r="M21"/>
  <c r="N21"/>
  <c r="E7"/>
  <c r="O20"/>
  <c r="N20"/>
  <c r="E6"/>
  <c r="O19"/>
  <c r="M19"/>
  <c r="N19"/>
  <c r="E5"/>
  <c r="O18"/>
  <c r="N18"/>
  <c r="E4"/>
  <c r="O17"/>
  <c r="M17"/>
  <c r="N17"/>
  <c r="G25"/>
  <c r="G30" s="1"/>
  <c r="K25"/>
  <c r="K32" s="1"/>
  <c r="O16"/>
  <c r="N16"/>
  <c r="E3"/>
  <c r="F32"/>
  <c r="F33"/>
  <c r="J25"/>
  <c r="J31" s="1"/>
  <c r="I25"/>
  <c r="I30" s="1"/>
  <c r="F28"/>
  <c r="H25"/>
  <c r="H35" s="1"/>
  <c r="L25"/>
  <c r="L33" s="1"/>
  <c r="O30" i="5"/>
  <c r="G27"/>
  <c r="F27"/>
  <c r="J27"/>
  <c r="N27"/>
  <c r="M27"/>
  <c r="M30" s="1"/>
  <c r="I27"/>
  <c r="H27"/>
  <c r="L27"/>
  <c r="F30"/>
  <c r="J30"/>
  <c r="K27"/>
  <c r="H25" i="4"/>
  <c r="L25"/>
  <c r="L32" s="1"/>
  <c r="P25"/>
  <c r="K32"/>
  <c r="R21"/>
  <c r="R17"/>
  <c r="I25"/>
  <c r="Q25"/>
  <c r="K34"/>
  <c r="K30"/>
  <c r="K35"/>
  <c r="K33"/>
  <c r="K31"/>
  <c r="K29"/>
  <c r="I35"/>
  <c r="K36"/>
  <c r="G25"/>
  <c r="O25"/>
  <c r="O32" s="1"/>
  <c r="E6"/>
  <c r="E10"/>
  <c r="R18"/>
  <c r="R22"/>
  <c r="F25"/>
  <c r="F35" s="1"/>
  <c r="J25"/>
  <c r="J31" s="1"/>
  <c r="N25"/>
  <c r="N34" s="1"/>
  <c r="M25"/>
  <c r="K28"/>
  <c r="E3"/>
  <c r="E7"/>
  <c r="E11"/>
  <c r="H79" i="3"/>
  <c r="I83"/>
  <c r="I81"/>
  <c r="I79"/>
  <c r="I77"/>
  <c r="I78"/>
  <c r="I80"/>
  <c r="I82"/>
  <c r="I84"/>
  <c r="I85"/>
  <c r="H77"/>
  <c r="H78"/>
  <c r="H80"/>
  <c r="H81"/>
  <c r="H82"/>
  <c r="H83"/>
  <c r="H84"/>
  <c r="H85"/>
  <c r="G73"/>
  <c r="G78" s="1"/>
  <c r="I76"/>
  <c r="F73"/>
  <c r="F78" s="1"/>
  <c r="H76"/>
  <c r="E11" i="2"/>
  <c r="E10"/>
  <c r="E8"/>
  <c r="E7"/>
  <c r="E6"/>
  <c r="E4"/>
  <c r="E3"/>
  <c r="H46"/>
  <c r="L46"/>
  <c r="P46"/>
  <c r="F37" i="1"/>
  <c r="R24"/>
  <c r="J27"/>
  <c r="J34" s="1"/>
  <c r="N27"/>
  <c r="N32" s="1"/>
  <c r="M32"/>
  <c r="M34"/>
  <c r="M36"/>
  <c r="M38"/>
  <c r="M31"/>
  <c r="M33"/>
  <c r="M35"/>
  <c r="M39"/>
  <c r="I32"/>
  <c r="I34"/>
  <c r="I36"/>
  <c r="I38"/>
  <c r="I31"/>
  <c r="I33"/>
  <c r="I35"/>
  <c r="I39"/>
  <c r="Q32"/>
  <c r="Q34"/>
  <c r="Q36"/>
  <c r="Q38"/>
  <c r="Q31"/>
  <c r="Q33"/>
  <c r="Q35"/>
  <c r="Q39"/>
  <c r="P33"/>
  <c r="P32"/>
  <c r="P34"/>
  <c r="P36"/>
  <c r="P38"/>
  <c r="P37"/>
  <c r="P31"/>
  <c r="P35"/>
  <c r="P39"/>
  <c r="L31"/>
  <c r="L35"/>
  <c r="L32"/>
  <c r="L34"/>
  <c r="L36"/>
  <c r="L38"/>
  <c r="L39"/>
  <c r="L33"/>
  <c r="L37"/>
  <c r="H33"/>
  <c r="H37"/>
  <c r="H32"/>
  <c r="H34"/>
  <c r="H36"/>
  <c r="H38"/>
  <c r="H31"/>
  <c r="H35"/>
  <c r="H39"/>
  <c r="F38"/>
  <c r="N36"/>
  <c r="N34"/>
  <c r="F34"/>
  <c r="O27"/>
  <c r="K27"/>
  <c r="G27"/>
  <c r="Q37"/>
  <c r="M37"/>
  <c r="I37"/>
  <c r="N38"/>
  <c r="F36"/>
  <c r="F32"/>
  <c r="N39"/>
  <c r="F39"/>
  <c r="N35"/>
  <c r="F35"/>
  <c r="N33"/>
  <c r="F33"/>
  <c r="N31"/>
  <c r="F31"/>
  <c r="E5"/>
  <c r="E7"/>
  <c r="E9"/>
  <c r="E4"/>
  <c r="E6"/>
  <c r="E8"/>
  <c r="E3"/>
  <c r="P30"/>
  <c r="N61" i="9" l="1"/>
  <c r="G63"/>
  <c r="H63"/>
  <c r="P61"/>
  <c r="O61"/>
  <c r="M61"/>
  <c r="K61"/>
  <c r="L63"/>
  <c r="J63"/>
  <c r="J36" i="8"/>
  <c r="J32"/>
  <c r="J37"/>
  <c r="J35"/>
  <c r="J30"/>
  <c r="J34"/>
  <c r="J33"/>
  <c r="J38"/>
  <c r="J39"/>
  <c r="F36"/>
  <c r="F32"/>
  <c r="F37"/>
  <c r="F33"/>
  <c r="F30"/>
  <c r="F38"/>
  <c r="F34"/>
  <c r="F39"/>
  <c r="F35"/>
  <c r="G35"/>
  <c r="G34"/>
  <c r="G33"/>
  <c r="G36"/>
  <c r="H38"/>
  <c r="H34"/>
  <c r="H30"/>
  <c r="G37"/>
  <c r="I32"/>
  <c r="H37"/>
  <c r="G38"/>
  <c r="I33"/>
  <c r="G30"/>
  <c r="G39"/>
  <c r="I34"/>
  <c r="G31"/>
  <c r="H39"/>
  <c r="H31"/>
  <c r="I35"/>
  <c r="H36"/>
  <c r="H32"/>
  <c r="I36"/>
  <c r="H33"/>
  <c r="I37"/>
  <c r="I38"/>
  <c r="I30"/>
  <c r="I39"/>
  <c r="Q34" i="7"/>
  <c r="Q44"/>
  <c r="Q45"/>
  <c r="Q40"/>
  <c r="Q36"/>
  <c r="Q41"/>
  <c r="Q43"/>
  <c r="Q42"/>
  <c r="Q38"/>
  <c r="Q37"/>
  <c r="Q39"/>
  <c r="F39"/>
  <c r="R31"/>
  <c r="R41" s="1"/>
  <c r="F43"/>
  <c r="F35"/>
  <c r="M40"/>
  <c r="N41"/>
  <c r="N45"/>
  <c r="N37"/>
  <c r="M43"/>
  <c r="M41"/>
  <c r="M37"/>
  <c r="M45"/>
  <c r="M39"/>
  <c r="M35"/>
  <c r="K40"/>
  <c r="J44"/>
  <c r="M38"/>
  <c r="N44"/>
  <c r="J43"/>
  <c r="F42"/>
  <c r="N40"/>
  <c r="J39"/>
  <c r="F38"/>
  <c r="N36"/>
  <c r="J35"/>
  <c r="F34"/>
  <c r="K41"/>
  <c r="K37"/>
  <c r="K45"/>
  <c r="K43"/>
  <c r="K39"/>
  <c r="K35"/>
  <c r="K34"/>
  <c r="J40"/>
  <c r="J36"/>
  <c r="M44"/>
  <c r="M36"/>
  <c r="K44"/>
  <c r="F45"/>
  <c r="N43"/>
  <c r="J42"/>
  <c r="F41"/>
  <c r="N39"/>
  <c r="J38"/>
  <c r="F37"/>
  <c r="N35"/>
  <c r="J34"/>
  <c r="K42"/>
  <c r="K38"/>
  <c r="K36"/>
  <c r="M42"/>
  <c r="J45"/>
  <c r="F44"/>
  <c r="N42"/>
  <c r="J41"/>
  <c r="F40"/>
  <c r="N38"/>
  <c r="F35" i="6"/>
  <c r="F36"/>
  <c r="F34"/>
  <c r="F29"/>
  <c r="F30"/>
  <c r="P25"/>
  <c r="P34" s="1"/>
  <c r="N25"/>
  <c r="N31" s="1"/>
  <c r="M25"/>
  <c r="M30" s="1"/>
  <c r="K34"/>
  <c r="K35"/>
  <c r="K36"/>
  <c r="K31"/>
  <c r="K30"/>
  <c r="G31"/>
  <c r="G35"/>
  <c r="K29"/>
  <c r="O25"/>
  <c r="O30" s="1"/>
  <c r="K33"/>
  <c r="K28"/>
  <c r="G34"/>
  <c r="G36"/>
  <c r="G32"/>
  <c r="G33"/>
  <c r="G29"/>
  <c r="G28"/>
  <c r="L36"/>
  <c r="L30"/>
  <c r="J35"/>
  <c r="J29"/>
  <c r="H36"/>
  <c r="L34"/>
  <c r="H30"/>
  <c r="L28"/>
  <c r="I34"/>
  <c r="L35"/>
  <c r="J32"/>
  <c r="H29"/>
  <c r="I31"/>
  <c r="J33"/>
  <c r="I36"/>
  <c r="J34"/>
  <c r="H31"/>
  <c r="L29"/>
  <c r="H32"/>
  <c r="I33"/>
  <c r="J36"/>
  <c r="H33"/>
  <c r="L31"/>
  <c r="I29"/>
  <c r="H34"/>
  <c r="L32"/>
  <c r="H28"/>
  <c r="I32"/>
  <c r="I28"/>
  <c r="J30"/>
  <c r="J28"/>
  <c r="I35"/>
  <c r="N30" i="5"/>
  <c r="H30"/>
  <c r="G30"/>
  <c r="K30"/>
  <c r="L30"/>
  <c r="I30"/>
  <c r="L34" i="4"/>
  <c r="L36"/>
  <c r="L28"/>
  <c r="P28"/>
  <c r="P32"/>
  <c r="P36"/>
  <c r="P29"/>
  <c r="L30"/>
  <c r="P34"/>
  <c r="H33"/>
  <c r="H30"/>
  <c r="H34"/>
  <c r="Q35"/>
  <c r="Q36"/>
  <c r="P30"/>
  <c r="P35"/>
  <c r="I31"/>
  <c r="I34"/>
  <c r="P33"/>
  <c r="P31"/>
  <c r="H28"/>
  <c r="H32"/>
  <c r="H36"/>
  <c r="J35"/>
  <c r="Q33"/>
  <c r="J30"/>
  <c r="Q31"/>
  <c r="Q28"/>
  <c r="H29"/>
  <c r="Q30"/>
  <c r="H31"/>
  <c r="H35"/>
  <c r="Q32"/>
  <c r="Q29"/>
  <c r="Q34"/>
  <c r="M30"/>
  <c r="G36"/>
  <c r="L31"/>
  <c r="I32"/>
  <c r="I29"/>
  <c r="I36"/>
  <c r="J33"/>
  <c r="G28"/>
  <c r="L29"/>
  <c r="M36"/>
  <c r="N35"/>
  <c r="R25"/>
  <c r="I30"/>
  <c r="L33"/>
  <c r="L35"/>
  <c r="N28"/>
  <c r="J34"/>
  <c r="I33"/>
  <c r="M34"/>
  <c r="N30"/>
  <c r="J36"/>
  <c r="I28"/>
  <c r="N31"/>
  <c r="G35"/>
  <c r="G31"/>
  <c r="G34"/>
  <c r="G30"/>
  <c r="G33"/>
  <c r="G29"/>
  <c r="O36"/>
  <c r="J29"/>
  <c r="F28"/>
  <c r="F36"/>
  <c r="N33"/>
  <c r="J32"/>
  <c r="F31"/>
  <c r="O28"/>
  <c r="M35"/>
  <c r="M33"/>
  <c r="M31"/>
  <c r="M29"/>
  <c r="O35"/>
  <c r="O31"/>
  <c r="O34"/>
  <c r="O30"/>
  <c r="O33"/>
  <c r="O29"/>
  <c r="F29"/>
  <c r="F32"/>
  <c r="M28"/>
  <c r="M32"/>
  <c r="N29"/>
  <c r="J28"/>
  <c r="N36"/>
  <c r="G32"/>
  <c r="N32"/>
  <c r="F30"/>
  <c r="F34"/>
  <c r="F33"/>
  <c r="F83" i="3"/>
  <c r="F79"/>
  <c r="F85"/>
  <c r="F82"/>
  <c r="F76"/>
  <c r="G82"/>
  <c r="G76"/>
  <c r="G80"/>
  <c r="F84"/>
  <c r="F81"/>
  <c r="F77"/>
  <c r="G85"/>
  <c r="G81"/>
  <c r="G79"/>
  <c r="G77"/>
  <c r="G83"/>
  <c r="F80"/>
  <c r="G84"/>
  <c r="O46" i="2"/>
  <c r="G46"/>
  <c r="K46"/>
  <c r="F46"/>
  <c r="M46"/>
  <c r="Q46"/>
  <c r="J46"/>
  <c r="N46"/>
  <c r="I46"/>
  <c r="R27" i="1"/>
  <c r="R38" s="1"/>
  <c r="N37"/>
  <c r="J38"/>
  <c r="J32"/>
  <c r="J37"/>
  <c r="J36"/>
  <c r="J31"/>
  <c r="J33"/>
  <c r="J35"/>
  <c r="J39"/>
  <c r="O31"/>
  <c r="O33"/>
  <c r="O35"/>
  <c r="O39"/>
  <c r="O32"/>
  <c r="O34"/>
  <c r="O36"/>
  <c r="O38"/>
  <c r="K31"/>
  <c r="K33"/>
  <c r="K35"/>
  <c r="K39"/>
  <c r="K32"/>
  <c r="K34"/>
  <c r="K36"/>
  <c r="K38"/>
  <c r="K37"/>
  <c r="G31"/>
  <c r="G33"/>
  <c r="G35"/>
  <c r="G39"/>
  <c r="G32"/>
  <c r="G34"/>
  <c r="G36"/>
  <c r="G38"/>
  <c r="O37"/>
  <c r="G37"/>
  <c r="N30"/>
  <c r="J30"/>
  <c r="G30"/>
  <c r="H30"/>
  <c r="M30"/>
  <c r="K30"/>
  <c r="L30"/>
  <c r="I30"/>
  <c r="Q30"/>
  <c r="O30"/>
  <c r="N63" i="9" l="1"/>
  <c r="O63"/>
  <c r="P63"/>
  <c r="M63"/>
  <c r="K63"/>
  <c r="R44" i="7"/>
  <c r="R40"/>
  <c r="R42"/>
  <c r="R45"/>
  <c r="R39"/>
  <c r="R43"/>
  <c r="R36"/>
  <c r="R37"/>
  <c r="R35"/>
  <c r="R34"/>
  <c r="R38"/>
  <c r="P28" i="6"/>
  <c r="P31"/>
  <c r="P33"/>
  <c r="P29"/>
  <c r="P36"/>
  <c r="P35"/>
  <c r="P32"/>
  <c r="P30"/>
  <c r="N28"/>
  <c r="N34"/>
  <c r="N30"/>
  <c r="N33"/>
  <c r="N36"/>
  <c r="N35"/>
  <c r="N29"/>
  <c r="N32"/>
  <c r="M35"/>
  <c r="M33"/>
  <c r="M34"/>
  <c r="M32"/>
  <c r="M29"/>
  <c r="M28"/>
  <c r="M31"/>
  <c r="M36"/>
  <c r="O34"/>
  <c r="O36"/>
  <c r="O31"/>
  <c r="O29"/>
  <c r="O33"/>
  <c r="O28"/>
  <c r="O32"/>
  <c r="O35"/>
  <c r="R35" i="4"/>
  <c r="R34"/>
  <c r="R36"/>
  <c r="R30"/>
  <c r="R31"/>
  <c r="R28"/>
  <c r="R29"/>
  <c r="R32"/>
  <c r="R33"/>
  <c r="R46" i="2"/>
  <c r="R31" i="1"/>
  <c r="R37"/>
  <c r="R30"/>
  <c r="R36"/>
  <c r="R32"/>
  <c r="R34"/>
  <c r="R35"/>
  <c r="R33"/>
  <c r="R39"/>
</calcChain>
</file>

<file path=xl/sharedStrings.xml><?xml version="1.0" encoding="utf-8"?>
<sst xmlns="http://schemas.openxmlformats.org/spreadsheetml/2006/main" count="557" uniqueCount="104">
  <si>
    <t>Miejsce</t>
  </si>
  <si>
    <t>Zawodnik</t>
  </si>
  <si>
    <t>Skąd</t>
  </si>
  <si>
    <t>Łuk</t>
  </si>
  <si>
    <t>Suma</t>
  </si>
  <si>
    <t>pkt</t>
  </si>
  <si>
    <t>Paweł "PaVł" Kikel</t>
  </si>
  <si>
    <t>Koszalin</t>
  </si>
  <si>
    <t>BB</t>
  </si>
  <si>
    <t>Krzysztof "FAZIK" Brzeziński</t>
  </si>
  <si>
    <t>Hunt</t>
  </si>
  <si>
    <t>Robert Stańczyk</t>
  </si>
  <si>
    <t>T</t>
  </si>
  <si>
    <t>Robert "Gata" Piechota</t>
  </si>
  <si>
    <t>Damian Kuczmaszewski</t>
  </si>
  <si>
    <t>Bielice</t>
  </si>
  <si>
    <t>Rafał Augusewicz</t>
  </si>
  <si>
    <t>Zbyszek "Zbig" Futyma</t>
  </si>
  <si>
    <t>Kategorie Łuków:</t>
  </si>
  <si>
    <t>H</t>
  </si>
  <si>
    <t>Historyczny</t>
  </si>
  <si>
    <t>Tradycyjny</t>
  </si>
  <si>
    <t>Hunter Jednoczęściowy</t>
  </si>
  <si>
    <t>Łuk składany goły</t>
  </si>
  <si>
    <t>KL</t>
  </si>
  <si>
    <t>Łuk Klasyczny stabilizowany BEZ celownika</t>
  </si>
  <si>
    <t>BL</t>
  </si>
  <si>
    <t>Bloczkowy</t>
  </si>
  <si>
    <t>Strzały dowolne w każdej kategorii</t>
  </si>
  <si>
    <t>Leszek "Haris" Jęczkowski</t>
  </si>
  <si>
    <t>Marek Czerski</t>
  </si>
  <si>
    <t>Natalia Czerska</t>
  </si>
  <si>
    <t>Bonin</t>
  </si>
  <si>
    <t>Gościcino</t>
  </si>
  <si>
    <t>Rafał "Elf" Brundo</t>
  </si>
  <si>
    <t>Białogard</t>
  </si>
  <si>
    <t>Partyk Piosiski</t>
  </si>
  <si>
    <t>Szczecin</t>
  </si>
  <si>
    <t>Jacek Cerazy</t>
  </si>
  <si>
    <t>Andrzej Szach</t>
  </si>
  <si>
    <t>Michał Michelewicz</t>
  </si>
  <si>
    <t>Dorota Janiszewska</t>
  </si>
  <si>
    <t>Mateusz "Sambor" Labuda</t>
  </si>
  <si>
    <t>Sianów</t>
  </si>
  <si>
    <t>Kinga Pieczyńska</t>
  </si>
  <si>
    <t>Dominika Kędzierska</t>
  </si>
  <si>
    <t>Michał "Michał7" Danes</t>
  </si>
  <si>
    <t>Warszawa</t>
  </si>
  <si>
    <t>Rafał Socha</t>
  </si>
  <si>
    <t>Bogna "Bognaa" Deryło</t>
  </si>
  <si>
    <t>Tarcza</t>
  </si>
  <si>
    <t>PKT</t>
  </si>
  <si>
    <t>SUMA</t>
  </si>
  <si>
    <t>Klasyfikacja Generalna:</t>
  </si>
  <si>
    <t>Śr Runda:</t>
  </si>
  <si>
    <t>Śr Strzała</t>
  </si>
  <si>
    <t>Adam "Góral" Podgórski</t>
  </si>
  <si>
    <t>Siemirowice</t>
  </si>
  <si>
    <t>Bartłomiej "Gandalf" Zielonka</t>
  </si>
  <si>
    <t>Paweł "Zwiewny Trzmiel" Gromadzki</t>
  </si>
  <si>
    <t>Tomasz "Irak" Nowak</t>
  </si>
  <si>
    <t>Zbigniew Kraczek</t>
  </si>
  <si>
    <t>Marek Grzegorski</t>
  </si>
  <si>
    <t>Szczecinek</t>
  </si>
  <si>
    <t>Mirosław Łuksza</t>
  </si>
  <si>
    <t>*</t>
  </si>
  <si>
    <t>Dariusz Adamkiewicz</t>
  </si>
  <si>
    <t>Joanna Ilecka</t>
  </si>
  <si>
    <t>Trójka wspaniałych:</t>
  </si>
  <si>
    <t>Decathlon z otworem przez majdan</t>
  </si>
  <si>
    <t>Snake opisany 26# a mający 18#</t>
  </si>
  <si>
    <t>Mykietyszyn pastuch 36#</t>
  </si>
  <si>
    <t>Strzały nasze "Parkowe"</t>
  </si>
  <si>
    <t>Hunter</t>
  </si>
  <si>
    <t>BB 32</t>
  </si>
  <si>
    <t>BB 34</t>
  </si>
  <si>
    <t>T 42</t>
  </si>
  <si>
    <t>T 45</t>
  </si>
  <si>
    <t>Patryk Piosicki</t>
  </si>
  <si>
    <t>T 40</t>
  </si>
  <si>
    <t>H 41</t>
  </si>
  <si>
    <t>Hunt 55</t>
  </si>
  <si>
    <t>Grzegorz Lewe</t>
  </si>
  <si>
    <t>BB 26</t>
  </si>
  <si>
    <t>Grzegorz Przekota</t>
  </si>
  <si>
    <t>Hunt 40</t>
  </si>
  <si>
    <t>BB 40</t>
  </si>
  <si>
    <t>Jolanta "Fox" Lisowska</t>
  </si>
  <si>
    <t>Hunt 30</t>
  </si>
  <si>
    <t>Michał Michalewicz</t>
  </si>
  <si>
    <t>T 30</t>
  </si>
  <si>
    <t>BB 36</t>
  </si>
  <si>
    <t>BB 30</t>
  </si>
  <si>
    <t>Michał "Misiek" Juralewicz</t>
  </si>
  <si>
    <t>Słupsk</t>
  </si>
  <si>
    <t>T 24</t>
  </si>
  <si>
    <t>Patrycja Cienkuszewska</t>
  </si>
  <si>
    <t>Wojciech "Wojt Gajosus" Puzyrewski</t>
  </si>
  <si>
    <t>Emil Gajda</t>
  </si>
  <si>
    <t>Bogna Deryło</t>
  </si>
  <si>
    <t>T 35</t>
  </si>
  <si>
    <t xml:space="preserve">Hunt 25 </t>
  </si>
  <si>
    <t>T 36</t>
  </si>
  <si>
    <t>200+</t>
  </si>
</sst>
</file>

<file path=xl/styles.xml><?xml version="1.0" encoding="utf-8"?>
<styleSheet xmlns="http://schemas.openxmlformats.org/spreadsheetml/2006/main">
  <numFmts count="1">
    <numFmt numFmtId="164" formatCode="0.0000"/>
  </numFmts>
  <fonts count="13">
    <font>
      <sz val="11"/>
      <color theme="1"/>
      <name val="Calibri"/>
      <family val="2"/>
      <scheme val="minor"/>
    </font>
    <font>
      <sz val="10"/>
      <color indexed="8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charset val="238"/>
    </font>
    <font>
      <sz val="10"/>
      <color indexed="8"/>
      <name val="Arial"/>
      <family val="2"/>
      <charset val="238"/>
    </font>
    <font>
      <sz val="8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/>
    <xf numFmtId="0" fontId="0" fillId="0" borderId="6" xfId="0" applyFill="1" applyBorder="1"/>
    <xf numFmtId="0" fontId="0" fillId="0" borderId="0" xfId="0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Fill="1" applyBorder="1"/>
    <xf numFmtId="0" fontId="0" fillId="0" borderId="0" xfId="0" applyAlignment="1">
      <alignment horizontal="center"/>
    </xf>
    <xf numFmtId="2" fontId="6" fillId="0" borderId="0" xfId="0" applyNumberFormat="1" applyFont="1" applyFill="1"/>
    <xf numFmtId="164" fontId="0" fillId="0" borderId="0" xfId="0" applyNumberFormat="1" applyFill="1"/>
    <xf numFmtId="0" fontId="7" fillId="0" borderId="1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0" fillId="9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1" fillId="8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12" fillId="0" borderId="0" xfId="0" applyFont="1" applyFill="1"/>
    <xf numFmtId="0" fontId="9" fillId="0" borderId="0" xfId="0" applyFont="1"/>
    <xf numFmtId="0" fontId="0" fillId="0" borderId="1" xfId="0" applyFill="1" applyBorder="1" applyAlignment="1">
      <alignment horizontal="center" vertical="center"/>
    </xf>
    <xf numFmtId="0" fontId="9" fillId="0" borderId="1" xfId="0" applyFont="1" applyBorder="1"/>
    <xf numFmtId="0" fontId="9" fillId="5" borderId="0" xfId="0" applyFont="1" applyFill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  <xf numFmtId="0" fontId="10" fillId="11" borderId="7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10" fillId="11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10" fillId="11" borderId="11" xfId="0" applyFont="1" applyFill="1" applyBorder="1" applyAlignment="1">
      <alignment horizontal="center" vertical="center"/>
    </xf>
    <xf numFmtId="0" fontId="10" fillId="11" borderId="12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9" fillId="9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textRotation="255"/>
    </xf>
    <xf numFmtId="0" fontId="0" fillId="0" borderId="0" xfId="0" applyAlignment="1">
      <alignment textRotation="255" shrinkToFit="1"/>
    </xf>
    <xf numFmtId="0" fontId="11" fillId="0" borderId="1" xfId="0" applyFont="1" applyFill="1" applyBorder="1" applyAlignment="1">
      <alignment horizontal="center" vertical="center"/>
    </xf>
    <xf numFmtId="0" fontId="10" fillId="1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69916328787"/>
          <c:y val="3.9863574745464515E-2"/>
          <c:w val="0.71381405746335536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'200 Wrzesień'!$E$63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'200 Wrzesień'!$F$63:$P$63</c:f>
              <c:numCache>
                <c:formatCode>0.0000</c:formatCode>
                <c:ptCount val="11"/>
                <c:pt idx="0">
                  <c:v>0.89473684210526316</c:v>
                </c:pt>
                <c:pt idx="1">
                  <c:v>1</c:v>
                </c:pt>
                <c:pt idx="2">
                  <c:v>0.98039215686274506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strRef>
              <c:f>'200 Wrzesień'!$E$64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'200 Wrzesień'!$F$64:$P$64</c:f>
              <c:numCache>
                <c:formatCode>0.0000</c:formatCode>
                <c:ptCount val="11"/>
                <c:pt idx="0">
                  <c:v>0.89473684210526316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0.97058823529411764</c:v>
                </c:pt>
                <c:pt idx="5">
                  <c:v>0.90909090909090906</c:v>
                </c:pt>
                <c:pt idx="6">
                  <c:v>0.93706293706293708</c:v>
                </c:pt>
                <c:pt idx="7">
                  <c:v>0.90588235294117647</c:v>
                </c:pt>
                <c:pt idx="8">
                  <c:v>0.9505494505494505</c:v>
                </c:pt>
                <c:pt idx="9">
                  <c:v>0.97448979591836737</c:v>
                </c:pt>
                <c:pt idx="10">
                  <c:v>0.95499999999999996</c:v>
                </c:pt>
              </c:numCache>
            </c:numRef>
          </c:val>
        </c:ser>
        <c:ser>
          <c:idx val="2"/>
          <c:order val="2"/>
          <c:tx>
            <c:strRef>
              <c:f>'200 Wrzesień'!$E$65</c:f>
              <c:strCache>
                <c:ptCount val="1"/>
                <c:pt idx="0">
                  <c:v>Rafał "Elf" Brundo</c:v>
                </c:pt>
              </c:strCache>
            </c:strRef>
          </c:tx>
          <c:val>
            <c:numRef>
              <c:f>'200 Wrzesień'!$F$65:$P$65</c:f>
              <c:numCache>
                <c:formatCode>0.0000</c:formatCode>
                <c:ptCount val="11"/>
                <c:pt idx="0">
                  <c:v>0.84210526315789469</c:v>
                </c:pt>
                <c:pt idx="1">
                  <c:v>0.8529411764705882</c:v>
                </c:pt>
                <c:pt idx="2">
                  <c:v>0.84313725490196079</c:v>
                </c:pt>
                <c:pt idx="3">
                  <c:v>0.93150684931506844</c:v>
                </c:pt>
                <c:pt idx="4">
                  <c:v>0.91176470588235292</c:v>
                </c:pt>
                <c:pt idx="5">
                  <c:v>0.88636363636363635</c:v>
                </c:pt>
                <c:pt idx="6">
                  <c:v>0.965034965034965</c:v>
                </c:pt>
                <c:pt idx="7">
                  <c:v>0.94705882352941173</c:v>
                </c:pt>
                <c:pt idx="8">
                  <c:v>0.96153846153846156</c:v>
                </c:pt>
                <c:pt idx="9">
                  <c:v>0.9642857142857143</c:v>
                </c:pt>
                <c:pt idx="10">
                  <c:v>0.94499999999999995</c:v>
                </c:pt>
              </c:numCache>
            </c:numRef>
          </c:val>
        </c:ser>
        <c:ser>
          <c:idx val="3"/>
          <c:order val="3"/>
          <c:tx>
            <c:strRef>
              <c:f>'200 Wrzesień'!$E$66</c:f>
              <c:strCache>
                <c:ptCount val="1"/>
                <c:pt idx="0">
                  <c:v>Robert Stańczyk</c:v>
                </c:pt>
              </c:strCache>
            </c:strRef>
          </c:tx>
          <c:val>
            <c:numRef>
              <c:f>'200 Wrzesień'!$F$66:$P$66</c:f>
              <c:numCache>
                <c:formatCode>0.0000</c:formatCode>
                <c:ptCount val="11"/>
                <c:pt idx="0">
                  <c:v>0.94736842105263153</c:v>
                </c:pt>
                <c:pt idx="1">
                  <c:v>0.8529411764705882</c:v>
                </c:pt>
                <c:pt idx="2">
                  <c:v>0.88235294117647056</c:v>
                </c:pt>
                <c:pt idx="3">
                  <c:v>0.78082191780821919</c:v>
                </c:pt>
                <c:pt idx="4">
                  <c:v>0.78431372549019607</c:v>
                </c:pt>
                <c:pt idx="5">
                  <c:v>0.73484848484848486</c:v>
                </c:pt>
                <c:pt idx="6">
                  <c:v>0.83216783216783219</c:v>
                </c:pt>
                <c:pt idx="7">
                  <c:v>0.8411764705882353</c:v>
                </c:pt>
                <c:pt idx="8">
                  <c:v>0.87912087912087911</c:v>
                </c:pt>
                <c:pt idx="9">
                  <c:v>0.90306122448979587</c:v>
                </c:pt>
                <c:pt idx="10">
                  <c:v>0.88500000000000001</c:v>
                </c:pt>
              </c:numCache>
            </c:numRef>
          </c:val>
        </c:ser>
        <c:ser>
          <c:idx val="4"/>
          <c:order val="4"/>
          <c:tx>
            <c:strRef>
              <c:f>'200 Wrzesień'!$E$67</c:f>
              <c:strCache>
                <c:ptCount val="1"/>
                <c:pt idx="0">
                  <c:v>Patryk Piosicki</c:v>
                </c:pt>
              </c:strCache>
            </c:strRef>
          </c:tx>
          <c:val>
            <c:numRef>
              <c:f>'200 Wrzesień'!$F$67:$P$67</c:f>
              <c:numCache>
                <c:formatCode>0.0000</c:formatCode>
                <c:ptCount val="11"/>
                <c:pt idx="0">
                  <c:v>0.78947368421052633</c:v>
                </c:pt>
                <c:pt idx="1">
                  <c:v>0.82352941176470584</c:v>
                </c:pt>
                <c:pt idx="2">
                  <c:v>0.84313725490196079</c:v>
                </c:pt>
                <c:pt idx="3">
                  <c:v>0.83561643835616439</c:v>
                </c:pt>
                <c:pt idx="4">
                  <c:v>0.76470588235294112</c:v>
                </c:pt>
                <c:pt idx="5">
                  <c:v>0.80303030303030298</c:v>
                </c:pt>
                <c:pt idx="6">
                  <c:v>0.8951048951048951</c:v>
                </c:pt>
                <c:pt idx="7">
                  <c:v>0.8294117647058824</c:v>
                </c:pt>
                <c:pt idx="8">
                  <c:v>0.86263736263736268</c:v>
                </c:pt>
                <c:pt idx="9">
                  <c:v>0.90306122448979587</c:v>
                </c:pt>
                <c:pt idx="10">
                  <c:v>0.98</c:v>
                </c:pt>
              </c:numCache>
            </c:numRef>
          </c:val>
        </c:ser>
        <c:ser>
          <c:idx val="5"/>
          <c:order val="5"/>
          <c:tx>
            <c:strRef>
              <c:f>'200 Wrzesień'!$E$68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'200 Wrzesień'!$F$68:$P$68</c:f>
              <c:numCache>
                <c:formatCode>0.0000</c:formatCode>
                <c:ptCount val="11"/>
                <c:pt idx="0">
                  <c:v>0.63157894736842102</c:v>
                </c:pt>
                <c:pt idx="1">
                  <c:v>0.79411764705882348</c:v>
                </c:pt>
                <c:pt idx="2">
                  <c:v>0.84313725490196079</c:v>
                </c:pt>
                <c:pt idx="3">
                  <c:v>0.9178082191780822</c:v>
                </c:pt>
                <c:pt idx="4">
                  <c:v>0.8529411764705882</c:v>
                </c:pt>
                <c:pt idx="5">
                  <c:v>0.81818181818181823</c:v>
                </c:pt>
                <c:pt idx="6">
                  <c:v>0.8951048951048951</c:v>
                </c:pt>
                <c:pt idx="7">
                  <c:v>0.88235294117647056</c:v>
                </c:pt>
                <c:pt idx="8">
                  <c:v>0.85164835164835162</c:v>
                </c:pt>
                <c:pt idx="9">
                  <c:v>0.86224489795918369</c:v>
                </c:pt>
                <c:pt idx="10">
                  <c:v>0.92500000000000004</c:v>
                </c:pt>
              </c:numCache>
            </c:numRef>
          </c:val>
        </c:ser>
        <c:ser>
          <c:idx val="6"/>
          <c:order val="6"/>
          <c:tx>
            <c:strRef>
              <c:f>'200 Wrzesień'!$E$69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'200 Wrzesień'!$F$69:$P$69</c:f>
              <c:numCache>
                <c:formatCode>0.0000</c:formatCode>
                <c:ptCount val="11"/>
                <c:pt idx="0">
                  <c:v>0.78947368421052633</c:v>
                </c:pt>
                <c:pt idx="1">
                  <c:v>0.79411764705882348</c:v>
                </c:pt>
                <c:pt idx="2">
                  <c:v>0.82352941176470584</c:v>
                </c:pt>
                <c:pt idx="3">
                  <c:v>0.75342465753424659</c:v>
                </c:pt>
                <c:pt idx="4">
                  <c:v>0.76470588235294112</c:v>
                </c:pt>
                <c:pt idx="5">
                  <c:v>0.80303030303030298</c:v>
                </c:pt>
                <c:pt idx="6">
                  <c:v>0.88811188811188813</c:v>
                </c:pt>
                <c:pt idx="7">
                  <c:v>0.8411764705882353</c:v>
                </c:pt>
                <c:pt idx="8">
                  <c:v>0.82417582417582413</c:v>
                </c:pt>
                <c:pt idx="9">
                  <c:v>0.83673469387755106</c:v>
                </c:pt>
                <c:pt idx="10">
                  <c:v>0.91</c:v>
                </c:pt>
              </c:numCache>
            </c:numRef>
          </c:val>
        </c:ser>
        <c:ser>
          <c:idx val="7"/>
          <c:order val="7"/>
          <c:tx>
            <c:strRef>
              <c:f>'200 Wrzesień'!$E$70</c:f>
              <c:strCache>
                <c:ptCount val="1"/>
                <c:pt idx="0">
                  <c:v>Grzegorz Lewe</c:v>
                </c:pt>
              </c:strCache>
            </c:strRef>
          </c:tx>
          <c:val>
            <c:numRef>
              <c:f>'200 Wrzesień'!$F$70:$P$70</c:f>
              <c:numCache>
                <c:formatCode>0.0000</c:formatCode>
                <c:ptCount val="11"/>
                <c:pt idx="0">
                  <c:v>0.63157894736842102</c:v>
                </c:pt>
                <c:pt idx="1">
                  <c:v>0.70588235294117652</c:v>
                </c:pt>
                <c:pt idx="2">
                  <c:v>0.82352941176470584</c:v>
                </c:pt>
                <c:pt idx="3">
                  <c:v>0.83561643835616439</c:v>
                </c:pt>
                <c:pt idx="4">
                  <c:v>0.82352941176470584</c:v>
                </c:pt>
                <c:pt idx="5">
                  <c:v>0.78787878787878785</c:v>
                </c:pt>
                <c:pt idx="6">
                  <c:v>0.78321678321678323</c:v>
                </c:pt>
                <c:pt idx="7">
                  <c:v>0.77058823529411768</c:v>
                </c:pt>
                <c:pt idx="8">
                  <c:v>0.76373626373626369</c:v>
                </c:pt>
                <c:pt idx="9">
                  <c:v>0.79591836734693877</c:v>
                </c:pt>
                <c:pt idx="10">
                  <c:v>0.90500000000000003</c:v>
                </c:pt>
              </c:numCache>
            </c:numRef>
          </c:val>
        </c:ser>
        <c:ser>
          <c:idx val="8"/>
          <c:order val="8"/>
          <c:tx>
            <c:strRef>
              <c:f>'200 Wrzesień'!$E$71</c:f>
              <c:strCache>
                <c:ptCount val="1"/>
                <c:pt idx="0">
                  <c:v>Grzegorz Przekota</c:v>
                </c:pt>
              </c:strCache>
            </c:strRef>
          </c:tx>
          <c:val>
            <c:numRef>
              <c:f>'200 Wrzesień'!$F$71:$P$71</c:f>
              <c:numCache>
                <c:formatCode>0.0000</c:formatCode>
                <c:ptCount val="11"/>
                <c:pt idx="0">
                  <c:v>0.94736842105263153</c:v>
                </c:pt>
                <c:pt idx="1">
                  <c:v>0.94117647058823528</c:v>
                </c:pt>
                <c:pt idx="2">
                  <c:v>0.98039215686274506</c:v>
                </c:pt>
                <c:pt idx="3">
                  <c:v>0.9452054794520548</c:v>
                </c:pt>
                <c:pt idx="4">
                  <c:v>0.8529411764705882</c:v>
                </c:pt>
                <c:pt idx="5">
                  <c:v>0.80303030303030298</c:v>
                </c:pt>
                <c:pt idx="6">
                  <c:v>0.80419580419580416</c:v>
                </c:pt>
                <c:pt idx="7">
                  <c:v>0.76470588235294112</c:v>
                </c:pt>
                <c:pt idx="8">
                  <c:v>0.79120879120879117</c:v>
                </c:pt>
                <c:pt idx="9">
                  <c:v>0.79591836734693877</c:v>
                </c:pt>
                <c:pt idx="10">
                  <c:v>0.89</c:v>
                </c:pt>
              </c:numCache>
            </c:numRef>
          </c:val>
        </c:ser>
        <c:ser>
          <c:idx val="9"/>
          <c:order val="9"/>
          <c:tx>
            <c:strRef>
              <c:f>'200 Wrzesień'!$E$72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'200 Wrzesień'!$F$72:$P$72</c:f>
              <c:numCache>
                <c:formatCode>0.0000</c:formatCode>
                <c:ptCount val="11"/>
                <c:pt idx="0">
                  <c:v>0.73684210526315785</c:v>
                </c:pt>
                <c:pt idx="1">
                  <c:v>0.6470588235294118</c:v>
                </c:pt>
                <c:pt idx="2">
                  <c:v>0.66666666666666663</c:v>
                </c:pt>
                <c:pt idx="3">
                  <c:v>0.76712328767123283</c:v>
                </c:pt>
                <c:pt idx="4">
                  <c:v>0.71568627450980393</c:v>
                </c:pt>
                <c:pt idx="5">
                  <c:v>0.69696969696969702</c:v>
                </c:pt>
                <c:pt idx="6">
                  <c:v>0.79020979020979021</c:v>
                </c:pt>
                <c:pt idx="7">
                  <c:v>0.77647058823529413</c:v>
                </c:pt>
                <c:pt idx="8">
                  <c:v>0.74175824175824179</c:v>
                </c:pt>
                <c:pt idx="9">
                  <c:v>0.73979591836734693</c:v>
                </c:pt>
                <c:pt idx="10">
                  <c:v>0.79500000000000004</c:v>
                </c:pt>
              </c:numCache>
            </c:numRef>
          </c:val>
        </c:ser>
        <c:ser>
          <c:idx val="10"/>
          <c:order val="10"/>
          <c:tx>
            <c:strRef>
              <c:f>'200 Wrzesień'!$E$73</c:f>
              <c:strCache>
                <c:ptCount val="1"/>
                <c:pt idx="0">
                  <c:v>Andrzej Szach</c:v>
                </c:pt>
              </c:strCache>
            </c:strRef>
          </c:tx>
          <c:val>
            <c:numRef>
              <c:f>'200 Wrzesień'!$F$73:$P$73</c:f>
              <c:numCache>
                <c:formatCode>0.0000</c:formatCode>
                <c:ptCount val="11"/>
                <c:pt idx="0">
                  <c:v>1</c:v>
                </c:pt>
                <c:pt idx="1">
                  <c:v>0.88235294117647056</c:v>
                </c:pt>
                <c:pt idx="2">
                  <c:v>0.90196078431372551</c:v>
                </c:pt>
                <c:pt idx="3">
                  <c:v>0.83561643835616439</c:v>
                </c:pt>
                <c:pt idx="4">
                  <c:v>0.79411764705882348</c:v>
                </c:pt>
                <c:pt idx="5">
                  <c:v>0.75</c:v>
                </c:pt>
                <c:pt idx="6">
                  <c:v>0.81818181818181823</c:v>
                </c:pt>
                <c:pt idx="7">
                  <c:v>0.74117647058823533</c:v>
                </c:pt>
                <c:pt idx="8">
                  <c:v>0.72527472527472525</c:v>
                </c:pt>
                <c:pt idx="9">
                  <c:v>0.73469387755102045</c:v>
                </c:pt>
                <c:pt idx="10">
                  <c:v>0.78500000000000003</c:v>
                </c:pt>
              </c:numCache>
            </c:numRef>
          </c:val>
        </c:ser>
        <c:ser>
          <c:idx val="11"/>
          <c:order val="11"/>
          <c:tx>
            <c:strRef>
              <c:f>'200 Wrzesień'!$E$74</c:f>
              <c:strCache>
                <c:ptCount val="1"/>
                <c:pt idx="0">
                  <c:v>Jolanta "Fox" Lisowska</c:v>
                </c:pt>
              </c:strCache>
            </c:strRef>
          </c:tx>
          <c:val>
            <c:numRef>
              <c:f>'200 Wrzesień'!$F$74:$P$74</c:f>
              <c:numCache>
                <c:formatCode>0.0000</c:formatCode>
                <c:ptCount val="11"/>
                <c:pt idx="0">
                  <c:v>0.84210526315789469</c:v>
                </c:pt>
                <c:pt idx="1">
                  <c:v>0.61764705882352944</c:v>
                </c:pt>
                <c:pt idx="2">
                  <c:v>0.68627450980392157</c:v>
                </c:pt>
                <c:pt idx="3">
                  <c:v>0.71232876712328763</c:v>
                </c:pt>
                <c:pt idx="4">
                  <c:v>0.75490196078431371</c:v>
                </c:pt>
                <c:pt idx="5">
                  <c:v>0.61363636363636365</c:v>
                </c:pt>
                <c:pt idx="6">
                  <c:v>0.63636363636363635</c:v>
                </c:pt>
                <c:pt idx="7">
                  <c:v>0.62352941176470589</c:v>
                </c:pt>
                <c:pt idx="8">
                  <c:v>0.63736263736263732</c:v>
                </c:pt>
                <c:pt idx="9">
                  <c:v>0.6428571428571429</c:v>
                </c:pt>
                <c:pt idx="10">
                  <c:v>0.71499999999999997</c:v>
                </c:pt>
              </c:numCache>
            </c:numRef>
          </c:val>
        </c:ser>
        <c:ser>
          <c:idx val="12"/>
          <c:order val="12"/>
          <c:tx>
            <c:strRef>
              <c:f>'200 Wrzesień'!$E$75</c:f>
              <c:strCache>
                <c:ptCount val="1"/>
                <c:pt idx="0">
                  <c:v>Jacek Cerazy</c:v>
                </c:pt>
              </c:strCache>
            </c:strRef>
          </c:tx>
          <c:val>
            <c:numRef>
              <c:f>'200 Wrzesień'!$F$75:$P$75</c:f>
              <c:numCache>
                <c:formatCode>0.0000</c:formatCode>
                <c:ptCount val="11"/>
                <c:pt idx="0">
                  <c:v>0.42105263157894735</c:v>
                </c:pt>
                <c:pt idx="1">
                  <c:v>0.44117647058823528</c:v>
                </c:pt>
                <c:pt idx="2">
                  <c:v>0.52941176470588236</c:v>
                </c:pt>
                <c:pt idx="3">
                  <c:v>0.53424657534246578</c:v>
                </c:pt>
                <c:pt idx="4">
                  <c:v>0.58823529411764708</c:v>
                </c:pt>
                <c:pt idx="5">
                  <c:v>0.59848484848484851</c:v>
                </c:pt>
                <c:pt idx="6">
                  <c:v>0.65734265734265729</c:v>
                </c:pt>
                <c:pt idx="7">
                  <c:v>0.65294117647058825</c:v>
                </c:pt>
                <c:pt idx="8">
                  <c:v>0.6428571428571429</c:v>
                </c:pt>
                <c:pt idx="9">
                  <c:v>0.63775510204081631</c:v>
                </c:pt>
                <c:pt idx="10">
                  <c:v>0.69499999999999995</c:v>
                </c:pt>
              </c:numCache>
            </c:numRef>
          </c:val>
        </c:ser>
        <c:ser>
          <c:idx val="13"/>
          <c:order val="13"/>
          <c:tx>
            <c:strRef>
              <c:f>'200 Wrzesień'!$E$76</c:f>
              <c:strCache>
                <c:ptCount val="1"/>
                <c:pt idx="0">
                  <c:v>Michał Michalewicz</c:v>
                </c:pt>
              </c:strCache>
            </c:strRef>
          </c:tx>
          <c:val>
            <c:numRef>
              <c:f>'200 Wrzesień'!$F$76:$P$76</c:f>
              <c:numCache>
                <c:formatCode>0.0000</c:formatCode>
                <c:ptCount val="11"/>
                <c:pt idx="0">
                  <c:v>0.63157894736842102</c:v>
                </c:pt>
                <c:pt idx="1">
                  <c:v>0.70588235294117652</c:v>
                </c:pt>
                <c:pt idx="2">
                  <c:v>0.84313725490196079</c:v>
                </c:pt>
                <c:pt idx="3">
                  <c:v>0.75342465753424659</c:v>
                </c:pt>
                <c:pt idx="4">
                  <c:v>0.70588235294117652</c:v>
                </c:pt>
                <c:pt idx="5">
                  <c:v>0.63636363636363635</c:v>
                </c:pt>
                <c:pt idx="6">
                  <c:v>0.65034965034965031</c:v>
                </c:pt>
                <c:pt idx="7">
                  <c:v>0.6470588235294118</c:v>
                </c:pt>
                <c:pt idx="8">
                  <c:v>0.62637362637362637</c:v>
                </c:pt>
                <c:pt idx="9">
                  <c:v>0.61734693877551017</c:v>
                </c:pt>
                <c:pt idx="10">
                  <c:v>0.67</c:v>
                </c:pt>
              </c:numCache>
            </c:numRef>
          </c:val>
        </c:ser>
        <c:ser>
          <c:idx val="14"/>
          <c:order val="14"/>
          <c:tx>
            <c:strRef>
              <c:f>'200 Wrzesień'!$E$77</c:f>
              <c:strCache>
                <c:ptCount val="1"/>
                <c:pt idx="0">
                  <c:v>Dorota Janiszewska</c:v>
                </c:pt>
              </c:strCache>
            </c:strRef>
          </c:tx>
          <c:val>
            <c:numRef>
              <c:f>'200 Wrzesień'!$F$77:$P$77</c:f>
              <c:numCache>
                <c:formatCode>0.0000</c:formatCode>
                <c:ptCount val="11"/>
                <c:pt idx="0">
                  <c:v>0.73684210526315785</c:v>
                </c:pt>
                <c:pt idx="1">
                  <c:v>0.6470588235294118</c:v>
                </c:pt>
                <c:pt idx="2">
                  <c:v>0.66666666666666663</c:v>
                </c:pt>
                <c:pt idx="3">
                  <c:v>0.76712328767123283</c:v>
                </c:pt>
                <c:pt idx="4">
                  <c:v>0.67647058823529416</c:v>
                </c:pt>
                <c:pt idx="5">
                  <c:v>0.65909090909090906</c:v>
                </c:pt>
                <c:pt idx="6">
                  <c:v>0.65034965034965031</c:v>
                </c:pt>
                <c:pt idx="7">
                  <c:v>0.62352941176470589</c:v>
                </c:pt>
                <c:pt idx="8">
                  <c:v>0.63186813186813184</c:v>
                </c:pt>
                <c:pt idx="9">
                  <c:v>0.62244897959183676</c:v>
                </c:pt>
                <c:pt idx="10">
                  <c:v>0.65</c:v>
                </c:pt>
              </c:numCache>
            </c:numRef>
          </c:val>
        </c:ser>
        <c:ser>
          <c:idx val="15"/>
          <c:order val="15"/>
          <c:tx>
            <c:strRef>
              <c:f>'200 Wrzesień'!$E$78</c:f>
              <c:strCache>
                <c:ptCount val="1"/>
                <c:pt idx="0">
                  <c:v>Zbyszek "Zbig" Futyma</c:v>
                </c:pt>
              </c:strCache>
            </c:strRef>
          </c:tx>
          <c:val>
            <c:numRef>
              <c:f>'200 Wrzesień'!$F$78:$P$78</c:f>
              <c:numCache>
                <c:formatCode>0.0000</c:formatCode>
                <c:ptCount val="11"/>
                <c:pt idx="0">
                  <c:v>0.94736842105263153</c:v>
                </c:pt>
                <c:pt idx="1">
                  <c:v>1</c:v>
                </c:pt>
                <c:pt idx="2">
                  <c:v>0.98039215686274506</c:v>
                </c:pt>
                <c:pt idx="3">
                  <c:v>0.79452054794520544</c:v>
                </c:pt>
                <c:pt idx="4">
                  <c:v>0.71568627450980393</c:v>
                </c:pt>
                <c:pt idx="5">
                  <c:v>0.61363636363636365</c:v>
                </c:pt>
                <c:pt idx="6">
                  <c:v>0.65034965034965031</c:v>
                </c:pt>
                <c:pt idx="7">
                  <c:v>0.60588235294117643</c:v>
                </c:pt>
                <c:pt idx="8">
                  <c:v>0.58241758241758246</c:v>
                </c:pt>
                <c:pt idx="9">
                  <c:v>0.56632653061224492</c:v>
                </c:pt>
                <c:pt idx="10">
                  <c:v>0.61</c:v>
                </c:pt>
              </c:numCache>
            </c:numRef>
          </c:val>
        </c:ser>
        <c:ser>
          <c:idx val="16"/>
          <c:order val="16"/>
          <c:tx>
            <c:strRef>
              <c:f>'200 Wrzesień'!$E$79</c:f>
              <c:strCache>
                <c:ptCount val="1"/>
                <c:pt idx="0">
                  <c:v>Zbigniew Kraczek</c:v>
                </c:pt>
              </c:strCache>
            </c:strRef>
          </c:tx>
          <c:val>
            <c:numRef>
              <c:f>'200 Wrzesień'!$F$79:$P$79</c:f>
              <c:numCache>
                <c:formatCode>0.0000</c:formatCode>
                <c:ptCount val="11"/>
                <c:pt idx="0">
                  <c:v>0.68421052631578949</c:v>
                </c:pt>
                <c:pt idx="1">
                  <c:v>0.76470588235294112</c:v>
                </c:pt>
                <c:pt idx="2">
                  <c:v>0.76470588235294112</c:v>
                </c:pt>
                <c:pt idx="3">
                  <c:v>0.58904109589041098</c:v>
                </c:pt>
                <c:pt idx="4">
                  <c:v>0.60784313725490191</c:v>
                </c:pt>
                <c:pt idx="5">
                  <c:v>0.59848484848484851</c:v>
                </c:pt>
                <c:pt idx="6">
                  <c:v>0.60139860139860135</c:v>
                </c:pt>
                <c:pt idx="7">
                  <c:v>0.54705882352941182</c:v>
                </c:pt>
                <c:pt idx="8">
                  <c:v>0.5494505494505495</c:v>
                </c:pt>
                <c:pt idx="9">
                  <c:v>0.53061224489795922</c:v>
                </c:pt>
                <c:pt idx="10">
                  <c:v>0.57499999999999996</c:v>
                </c:pt>
              </c:numCache>
            </c:numRef>
          </c:val>
        </c:ser>
        <c:ser>
          <c:idx val="17"/>
          <c:order val="17"/>
          <c:tx>
            <c:strRef>
              <c:f>'200 Wrzesień'!$E$80</c:f>
              <c:strCache>
                <c:ptCount val="1"/>
                <c:pt idx="0">
                  <c:v>Michał "Misiek" Juralewicz</c:v>
                </c:pt>
              </c:strCache>
            </c:strRef>
          </c:tx>
          <c:val>
            <c:numRef>
              <c:f>'200 Wrzesień'!$F$80:$P$80</c:f>
              <c:numCache>
                <c:formatCode>0.0000</c:formatCode>
                <c:ptCount val="11"/>
                <c:pt idx="0">
                  <c:v>0.42105263157894735</c:v>
                </c:pt>
                <c:pt idx="1">
                  <c:v>0.41176470588235292</c:v>
                </c:pt>
                <c:pt idx="2">
                  <c:v>0.52941176470588236</c:v>
                </c:pt>
                <c:pt idx="3">
                  <c:v>0.50684931506849318</c:v>
                </c:pt>
                <c:pt idx="4">
                  <c:v>0.52941176470588236</c:v>
                </c:pt>
                <c:pt idx="5">
                  <c:v>0.5</c:v>
                </c:pt>
                <c:pt idx="6">
                  <c:v>0.59440559440559437</c:v>
                </c:pt>
                <c:pt idx="7">
                  <c:v>0.52941176470588236</c:v>
                </c:pt>
                <c:pt idx="8">
                  <c:v>0.52197802197802201</c:v>
                </c:pt>
                <c:pt idx="9">
                  <c:v>0.51020408163265307</c:v>
                </c:pt>
                <c:pt idx="10">
                  <c:v>0.56499999999999995</c:v>
                </c:pt>
              </c:numCache>
            </c:numRef>
          </c:val>
        </c:ser>
        <c:ser>
          <c:idx val="18"/>
          <c:order val="18"/>
          <c:tx>
            <c:strRef>
              <c:f>'200 Wrzesień'!$E$81</c:f>
              <c:strCache>
                <c:ptCount val="1"/>
                <c:pt idx="0">
                  <c:v>Dariusz Adamkiewicz</c:v>
                </c:pt>
              </c:strCache>
            </c:strRef>
          </c:tx>
          <c:val>
            <c:numRef>
              <c:f>'200 Wrzesień'!$F$81:$P$81</c:f>
              <c:numCache>
                <c:formatCode>0.0000</c:formatCode>
                <c:ptCount val="11"/>
                <c:pt idx="0">
                  <c:v>0.52631578947368418</c:v>
                </c:pt>
                <c:pt idx="1">
                  <c:v>0.3235294117647059</c:v>
                </c:pt>
                <c:pt idx="2">
                  <c:v>0.50980392156862742</c:v>
                </c:pt>
                <c:pt idx="3">
                  <c:v>0.46575342465753422</c:v>
                </c:pt>
                <c:pt idx="4">
                  <c:v>0.48039215686274511</c:v>
                </c:pt>
                <c:pt idx="5">
                  <c:v>0.46969696969696972</c:v>
                </c:pt>
                <c:pt idx="6">
                  <c:v>0.48951048951048953</c:v>
                </c:pt>
                <c:pt idx="7">
                  <c:v>0.5</c:v>
                </c:pt>
                <c:pt idx="8">
                  <c:v>0.5</c:v>
                </c:pt>
                <c:pt idx="9">
                  <c:v>0.49489795918367346</c:v>
                </c:pt>
                <c:pt idx="10">
                  <c:v>0.52500000000000002</c:v>
                </c:pt>
              </c:numCache>
            </c:numRef>
          </c:val>
        </c:ser>
        <c:ser>
          <c:idx val="19"/>
          <c:order val="19"/>
          <c:tx>
            <c:strRef>
              <c:f>'200 Wrzesień'!$E$82</c:f>
              <c:strCache>
                <c:ptCount val="1"/>
                <c:pt idx="0">
                  <c:v>Patrycja Cienkuszewska</c:v>
                </c:pt>
              </c:strCache>
            </c:strRef>
          </c:tx>
          <c:val>
            <c:numRef>
              <c:f>'200 Wrzesień'!$F$82:$P$82</c:f>
              <c:numCache>
                <c:formatCode>0.0000</c:formatCode>
                <c:ptCount val="11"/>
                <c:pt idx="0">
                  <c:v>0.63157894736842102</c:v>
                </c:pt>
                <c:pt idx="1">
                  <c:v>0.35294117647058826</c:v>
                </c:pt>
                <c:pt idx="2">
                  <c:v>0.47058823529411764</c:v>
                </c:pt>
                <c:pt idx="3">
                  <c:v>0.49315068493150682</c:v>
                </c:pt>
                <c:pt idx="4">
                  <c:v>0.47058823529411764</c:v>
                </c:pt>
                <c:pt idx="5">
                  <c:v>0.51515151515151514</c:v>
                </c:pt>
                <c:pt idx="6">
                  <c:v>0.60139860139860135</c:v>
                </c:pt>
                <c:pt idx="7">
                  <c:v>0.54117647058823526</c:v>
                </c:pt>
                <c:pt idx="8">
                  <c:v>0.51098901098901095</c:v>
                </c:pt>
                <c:pt idx="9">
                  <c:v>0.5</c:v>
                </c:pt>
                <c:pt idx="10">
                  <c:v>0.52</c:v>
                </c:pt>
              </c:numCache>
            </c:numRef>
          </c:val>
        </c:ser>
        <c:ser>
          <c:idx val="20"/>
          <c:order val="20"/>
          <c:tx>
            <c:strRef>
              <c:f>'200 Wrzesień'!$E$83</c:f>
              <c:strCache>
                <c:ptCount val="1"/>
                <c:pt idx="0">
                  <c:v>Mateusz "Sambor" Labuda</c:v>
                </c:pt>
              </c:strCache>
            </c:strRef>
          </c:tx>
          <c:val>
            <c:numRef>
              <c:f>'200 Wrzesień'!$F$83:$P$83</c:f>
              <c:numCache>
                <c:formatCode>0.0000</c:formatCode>
                <c:ptCount val="11"/>
                <c:pt idx="0">
                  <c:v>0.36842105263157893</c:v>
                </c:pt>
                <c:pt idx="1">
                  <c:v>0.3235294117647059</c:v>
                </c:pt>
                <c:pt idx="2">
                  <c:v>0.35294117647058826</c:v>
                </c:pt>
                <c:pt idx="3">
                  <c:v>0.42465753424657532</c:v>
                </c:pt>
                <c:pt idx="4">
                  <c:v>0.41176470588235292</c:v>
                </c:pt>
                <c:pt idx="5">
                  <c:v>0.31818181818181818</c:v>
                </c:pt>
                <c:pt idx="6">
                  <c:v>0.39160839160839161</c:v>
                </c:pt>
                <c:pt idx="7">
                  <c:v>0.38823529411764707</c:v>
                </c:pt>
                <c:pt idx="8">
                  <c:v>0.39010989010989011</c:v>
                </c:pt>
                <c:pt idx="9">
                  <c:v>0.41836734693877553</c:v>
                </c:pt>
                <c:pt idx="10">
                  <c:v>0.47</c:v>
                </c:pt>
              </c:numCache>
            </c:numRef>
          </c:val>
        </c:ser>
        <c:ser>
          <c:idx val="21"/>
          <c:order val="21"/>
          <c:tx>
            <c:strRef>
              <c:f>'200 Wrzesień'!$E$84</c:f>
              <c:strCache>
                <c:ptCount val="1"/>
                <c:pt idx="0">
                  <c:v>Wojciech "Wojt Gajosus" Puzyrewski</c:v>
                </c:pt>
              </c:strCache>
            </c:strRef>
          </c:tx>
          <c:val>
            <c:numRef>
              <c:f>'200 Wrzesień'!$F$84:$P$84</c:f>
              <c:numCache>
                <c:formatCode>0.0000</c:formatCode>
                <c:ptCount val="11"/>
                <c:pt idx="0">
                  <c:v>0.26315789473684209</c:v>
                </c:pt>
                <c:pt idx="1">
                  <c:v>0.44117647058823528</c:v>
                </c:pt>
                <c:pt idx="2">
                  <c:v>0.5490196078431373</c:v>
                </c:pt>
                <c:pt idx="3">
                  <c:v>0.67123287671232879</c:v>
                </c:pt>
                <c:pt idx="4">
                  <c:v>0.58823529411764708</c:v>
                </c:pt>
                <c:pt idx="5">
                  <c:v>0.59848484848484851</c:v>
                </c:pt>
                <c:pt idx="6">
                  <c:v>0.60839160839160844</c:v>
                </c:pt>
                <c:pt idx="7">
                  <c:v>0.5117647058823529</c:v>
                </c:pt>
                <c:pt idx="8">
                  <c:v>0.47802197802197804</c:v>
                </c:pt>
                <c:pt idx="9">
                  <c:v>0.44387755102040816</c:v>
                </c:pt>
                <c:pt idx="10">
                  <c:v>0.435</c:v>
                </c:pt>
              </c:numCache>
            </c:numRef>
          </c:val>
        </c:ser>
        <c:ser>
          <c:idx val="22"/>
          <c:order val="22"/>
          <c:tx>
            <c:strRef>
              <c:f>'200 Wrzesień'!$E$85</c:f>
              <c:strCache>
                <c:ptCount val="1"/>
                <c:pt idx="0">
                  <c:v>Emil Gajda</c:v>
                </c:pt>
              </c:strCache>
            </c:strRef>
          </c:tx>
          <c:val>
            <c:numRef>
              <c:f>'200 Wrzesień'!$F$85:$P$85</c:f>
              <c:numCache>
                <c:formatCode>0.0000</c:formatCode>
                <c:ptCount val="11"/>
                <c:pt idx="0">
                  <c:v>0.26315789473684209</c:v>
                </c:pt>
                <c:pt idx="1">
                  <c:v>0.14705882352941177</c:v>
                </c:pt>
                <c:pt idx="2">
                  <c:v>0.19607843137254902</c:v>
                </c:pt>
                <c:pt idx="3">
                  <c:v>0.21917808219178081</c:v>
                </c:pt>
                <c:pt idx="4">
                  <c:v>0.25490196078431371</c:v>
                </c:pt>
                <c:pt idx="5">
                  <c:v>0.23484848484848486</c:v>
                </c:pt>
                <c:pt idx="6">
                  <c:v>0.2937062937062937</c:v>
                </c:pt>
                <c:pt idx="7">
                  <c:v>0.29411764705882354</c:v>
                </c:pt>
                <c:pt idx="8">
                  <c:v>0.2967032967032967</c:v>
                </c:pt>
                <c:pt idx="9">
                  <c:v>0.29591836734693877</c:v>
                </c:pt>
                <c:pt idx="10">
                  <c:v>0.28999999999999998</c:v>
                </c:pt>
              </c:numCache>
            </c:numRef>
          </c:val>
        </c:ser>
        <c:ser>
          <c:idx val="23"/>
          <c:order val="23"/>
          <c:tx>
            <c:strRef>
              <c:f>'200 Wrzesień'!$E$86</c:f>
              <c:strCache>
                <c:ptCount val="1"/>
                <c:pt idx="0">
                  <c:v>Bogna Deryło</c:v>
                </c:pt>
              </c:strCache>
            </c:strRef>
          </c:tx>
          <c:val>
            <c:numRef>
              <c:f>'200 Wrzesień'!$F$86:$P$86</c:f>
              <c:numCache>
                <c:formatCode>0.0000</c:formatCode>
                <c:ptCount val="11"/>
                <c:pt idx="0">
                  <c:v>0.52631578947368418</c:v>
                </c:pt>
                <c:pt idx="1">
                  <c:v>0.35294117647058826</c:v>
                </c:pt>
                <c:pt idx="2">
                  <c:v>0.39215686274509803</c:v>
                </c:pt>
                <c:pt idx="3">
                  <c:v>0.41095890410958902</c:v>
                </c:pt>
                <c:pt idx="4">
                  <c:v>0.34313725490196079</c:v>
                </c:pt>
                <c:pt idx="5">
                  <c:v>0.26515151515151514</c:v>
                </c:pt>
                <c:pt idx="6">
                  <c:v>0.2937062937062937</c:v>
                </c:pt>
                <c:pt idx="7">
                  <c:v>0.27647058823529413</c:v>
                </c:pt>
                <c:pt idx="8">
                  <c:v>0.25824175824175827</c:v>
                </c:pt>
                <c:pt idx="9">
                  <c:v>0.23979591836734693</c:v>
                </c:pt>
                <c:pt idx="10">
                  <c:v>0.23499999999999999</c:v>
                </c:pt>
              </c:numCache>
            </c:numRef>
          </c:val>
        </c:ser>
        <c:ser>
          <c:idx val="24"/>
          <c:order val="24"/>
          <c:tx>
            <c:strRef>
              <c:f>'200 Wrzesień'!$E$87</c:f>
              <c:strCache>
                <c:ptCount val="1"/>
                <c:pt idx="0">
                  <c:v>Marek Czerski</c:v>
                </c:pt>
              </c:strCache>
            </c:strRef>
          </c:tx>
          <c:val>
            <c:numRef>
              <c:f>'200 Wrzesień'!$F$87:$P$87</c:f>
              <c:numCache>
                <c:formatCode>0.0000</c:formatCode>
                <c:ptCount val="11"/>
                <c:pt idx="0">
                  <c:v>0.42105263157894735</c:v>
                </c:pt>
                <c:pt idx="1">
                  <c:v>0.44117647058823528</c:v>
                </c:pt>
                <c:pt idx="2">
                  <c:v>0.45098039215686275</c:v>
                </c:pt>
                <c:pt idx="3">
                  <c:v>0.49315068493150682</c:v>
                </c:pt>
                <c:pt idx="4">
                  <c:v>0.45098039215686275</c:v>
                </c:pt>
                <c:pt idx="5">
                  <c:v>0.34848484848484851</c:v>
                </c:pt>
                <c:pt idx="6">
                  <c:v>0.32167832167832167</c:v>
                </c:pt>
                <c:pt idx="7">
                  <c:v>0.27058823529411763</c:v>
                </c:pt>
                <c:pt idx="8">
                  <c:v>0.25274725274725274</c:v>
                </c:pt>
                <c:pt idx="9">
                  <c:v>0.23469387755102042</c:v>
                </c:pt>
                <c:pt idx="10">
                  <c:v>0.23</c:v>
                </c:pt>
              </c:numCache>
            </c:numRef>
          </c:val>
        </c:ser>
        <c:ser>
          <c:idx val="25"/>
          <c:order val="25"/>
          <c:tx>
            <c:strRef>
              <c:f>'200 Wrzesień'!$E$88</c:f>
              <c:strCache>
                <c:ptCount val="1"/>
                <c:pt idx="0">
                  <c:v>Joanna Ilecka</c:v>
                </c:pt>
              </c:strCache>
            </c:strRef>
          </c:tx>
          <c:val>
            <c:numRef>
              <c:f>'200 Wrzesień'!$F$88:$P$88</c:f>
              <c:numCache>
                <c:formatCode>0.0000</c:formatCode>
                <c:ptCount val="11"/>
                <c:pt idx="0">
                  <c:v>0.84210526315789469</c:v>
                </c:pt>
                <c:pt idx="1">
                  <c:v>0.47058823529411764</c:v>
                </c:pt>
                <c:pt idx="2">
                  <c:v>0.49019607843137253</c:v>
                </c:pt>
                <c:pt idx="3">
                  <c:v>0.39726027397260272</c:v>
                </c:pt>
                <c:pt idx="4">
                  <c:v>0.30392156862745096</c:v>
                </c:pt>
                <c:pt idx="5">
                  <c:v>0.23484848484848486</c:v>
                </c:pt>
                <c:pt idx="6">
                  <c:v>0.21678321678321677</c:v>
                </c:pt>
                <c:pt idx="7">
                  <c:v>0.18235294117647058</c:v>
                </c:pt>
                <c:pt idx="8">
                  <c:v>0.17032967032967034</c:v>
                </c:pt>
                <c:pt idx="9">
                  <c:v>0.15816326530612246</c:v>
                </c:pt>
                <c:pt idx="10">
                  <c:v>0.155</c:v>
                </c:pt>
              </c:numCache>
            </c:numRef>
          </c:val>
        </c:ser>
        <c:ser>
          <c:idx val="26"/>
          <c:order val="26"/>
          <c:tx>
            <c:strRef>
              <c:f>'200 Wrzesień'!$E$89</c:f>
              <c:strCache>
                <c:ptCount val="1"/>
                <c:pt idx="0">
                  <c:v>Natalia Czerska</c:v>
                </c:pt>
              </c:strCache>
            </c:strRef>
          </c:tx>
          <c:val>
            <c:numRef>
              <c:f>'200 Wrzesień'!$F$89:$P$89</c:f>
              <c:numCache>
                <c:formatCode>0.0000</c:formatCode>
                <c:ptCount val="11"/>
                <c:pt idx="0">
                  <c:v>0.21052631578947367</c:v>
                </c:pt>
                <c:pt idx="1">
                  <c:v>0.14705882352941177</c:v>
                </c:pt>
                <c:pt idx="2">
                  <c:v>0.29411764705882354</c:v>
                </c:pt>
                <c:pt idx="3">
                  <c:v>0.23287671232876711</c:v>
                </c:pt>
                <c:pt idx="4">
                  <c:v>0.18627450980392157</c:v>
                </c:pt>
                <c:pt idx="5">
                  <c:v>0.14393939393939395</c:v>
                </c:pt>
                <c:pt idx="6">
                  <c:v>0.13286713286713286</c:v>
                </c:pt>
                <c:pt idx="7">
                  <c:v>0.11176470588235295</c:v>
                </c:pt>
                <c:pt idx="8">
                  <c:v>0.1043956043956044</c:v>
                </c:pt>
                <c:pt idx="9">
                  <c:v>9.6938775510204078E-2</c:v>
                </c:pt>
                <c:pt idx="10">
                  <c:v>9.5000000000000001E-2</c:v>
                </c:pt>
              </c:numCache>
            </c:numRef>
          </c:val>
        </c:ser>
        <c:marker val="1"/>
        <c:axId val="50961024"/>
        <c:axId val="50975104"/>
      </c:lineChart>
      <c:catAx>
        <c:axId val="50961024"/>
        <c:scaling>
          <c:orientation val="minMax"/>
        </c:scaling>
        <c:axPos val="b"/>
        <c:numFmt formatCode="General" sourceLinked="1"/>
        <c:tickLblPos val="nextTo"/>
        <c:crossAx val="50975104"/>
        <c:crosses val="autoZero"/>
        <c:auto val="1"/>
        <c:lblAlgn val="ctr"/>
        <c:lblOffset val="100"/>
      </c:catAx>
      <c:valAx>
        <c:axId val="50975104"/>
        <c:scaling>
          <c:orientation val="minMax"/>
          <c:max val="1.1000000000000001"/>
          <c:min val="0.2"/>
        </c:scaling>
        <c:axPos val="l"/>
        <c:majorGridlines/>
        <c:numFmt formatCode="0.0" sourceLinked="0"/>
        <c:tickLblPos val="nextTo"/>
        <c:crossAx val="50961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7275705500316111"/>
          <c:h val="0.68266032077366168"/>
        </c:manualLayout>
      </c:layout>
    </c:legend>
    <c:plotVisOnly val="1"/>
    <c:dispBlanksAs val="gap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73632122532"/>
          <c:y val="3.644117123963201E-2"/>
          <c:w val="0.7138140574633558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'199 Sierpień '!$E$30</c:f>
              <c:strCache>
                <c:ptCount val="1"/>
                <c:pt idx="0">
                  <c:v>Robert Stańczyk</c:v>
                </c:pt>
              </c:strCache>
            </c:strRef>
          </c:tx>
          <c:val>
            <c:numRef>
              <c:f>'199 Sierpień '!$F$30:$J$30</c:f>
              <c:numCache>
                <c:formatCode>0.0000</c:formatCode>
                <c:ptCount val="5"/>
                <c:pt idx="0">
                  <c:v>1</c:v>
                </c:pt>
                <c:pt idx="1">
                  <c:v>1</c:v>
                </c:pt>
                <c:pt idx="2">
                  <c:v>0.9285714285714286</c:v>
                </c:pt>
                <c:pt idx="3">
                  <c:v>0.94444444444444442</c:v>
                </c:pt>
                <c:pt idx="4">
                  <c:v>1</c:v>
                </c:pt>
              </c:numCache>
            </c:numRef>
          </c:val>
        </c:ser>
        <c:ser>
          <c:idx val="1"/>
          <c:order val="1"/>
          <c:tx>
            <c:strRef>
              <c:f>'199 Sierpień '!$E$31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'199 Sierpień '!$F$31:$J$31</c:f>
              <c:numCache>
                <c:formatCode>0.0000</c:formatCode>
                <c:ptCount val="5"/>
                <c:pt idx="0">
                  <c:v>0.7</c:v>
                </c:pt>
                <c:pt idx="1">
                  <c:v>0.95</c:v>
                </c:pt>
                <c:pt idx="2">
                  <c:v>1</c:v>
                </c:pt>
                <c:pt idx="3">
                  <c:v>1</c:v>
                </c:pt>
                <c:pt idx="4">
                  <c:v>0.78260869565217395</c:v>
                </c:pt>
              </c:numCache>
            </c:numRef>
          </c:val>
        </c:ser>
        <c:ser>
          <c:idx val="2"/>
          <c:order val="2"/>
          <c:tx>
            <c:strRef>
              <c:f>'199 Sierpień '!$E$32</c:f>
              <c:strCache>
                <c:ptCount val="1"/>
                <c:pt idx="0">
                  <c:v>Zbyszek "Zbig" Futyma</c:v>
                </c:pt>
              </c:strCache>
            </c:strRef>
          </c:tx>
          <c:val>
            <c:numRef>
              <c:f>'199 Sierpień '!$F$32:$J$32</c:f>
              <c:numCache>
                <c:formatCode>0.0000</c:formatCode>
                <c:ptCount val="5"/>
                <c:pt idx="0">
                  <c:v>0.3</c:v>
                </c:pt>
                <c:pt idx="1">
                  <c:v>0.55000000000000004</c:v>
                </c:pt>
                <c:pt idx="2">
                  <c:v>0.7142857142857143</c:v>
                </c:pt>
                <c:pt idx="3">
                  <c:v>0.72222222222222221</c:v>
                </c:pt>
                <c:pt idx="4">
                  <c:v>0.69565217391304346</c:v>
                </c:pt>
              </c:numCache>
            </c:numRef>
          </c:val>
        </c:ser>
        <c:ser>
          <c:idx val="3"/>
          <c:order val="3"/>
          <c:tx>
            <c:strRef>
              <c:f>'199 Sierpień '!$E$33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'199 Sierpień '!$F$33:$J$33</c:f>
              <c:numCache>
                <c:formatCode>0.0000</c:formatCode>
                <c:ptCount val="5"/>
                <c:pt idx="0">
                  <c:v>0.4</c:v>
                </c:pt>
                <c:pt idx="1">
                  <c:v>0.7</c:v>
                </c:pt>
                <c:pt idx="2">
                  <c:v>0.8214285714285714</c:v>
                </c:pt>
                <c:pt idx="3">
                  <c:v>0.80555555555555558</c:v>
                </c:pt>
                <c:pt idx="4">
                  <c:v>0.63043478260869568</c:v>
                </c:pt>
              </c:numCache>
            </c:numRef>
          </c:val>
        </c:ser>
        <c:ser>
          <c:idx val="4"/>
          <c:order val="4"/>
          <c:tx>
            <c:strRef>
              <c:f>'199 Sierpień '!$E$34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'199 Sierpień '!$F$34:$J$34</c:f>
              <c:numCache>
                <c:formatCode>0.0000</c:formatCode>
                <c:ptCount val="5"/>
                <c:pt idx="0">
                  <c:v>0.3</c:v>
                </c:pt>
                <c:pt idx="1">
                  <c:v>0.45</c:v>
                </c:pt>
                <c:pt idx="2">
                  <c:v>0.5357142857142857</c:v>
                </c:pt>
                <c:pt idx="3">
                  <c:v>0.47222222222222221</c:v>
                </c:pt>
                <c:pt idx="4">
                  <c:v>0.5</c:v>
                </c:pt>
              </c:numCache>
            </c:numRef>
          </c:val>
        </c:ser>
        <c:ser>
          <c:idx val="5"/>
          <c:order val="5"/>
          <c:tx>
            <c:strRef>
              <c:f>'199 Sierpień '!$E$35</c:f>
              <c:strCache>
                <c:ptCount val="1"/>
                <c:pt idx="0">
                  <c:v>Mirosław Łuksza</c:v>
                </c:pt>
              </c:strCache>
            </c:strRef>
          </c:tx>
          <c:val>
            <c:numRef>
              <c:f>'199 Sierpień '!$F$35:$J$35</c:f>
              <c:numCache>
                <c:formatCode>0.0000</c:formatCode>
                <c:ptCount val="5"/>
                <c:pt idx="0">
                  <c:v>0.2</c:v>
                </c:pt>
                <c:pt idx="1">
                  <c:v>0.4</c:v>
                </c:pt>
                <c:pt idx="2">
                  <c:v>0.7142857142857143</c:v>
                </c:pt>
                <c:pt idx="3">
                  <c:v>0.61111111111111116</c:v>
                </c:pt>
                <c:pt idx="4">
                  <c:v>0.47826086956521741</c:v>
                </c:pt>
              </c:numCache>
            </c:numRef>
          </c:val>
        </c:ser>
        <c:ser>
          <c:idx val="6"/>
          <c:order val="6"/>
          <c:tx>
            <c:strRef>
              <c:f>'199 Sierpień '!$E$36</c:f>
              <c:strCache>
                <c:ptCount val="1"/>
                <c:pt idx="0">
                  <c:v>Dariusz Adamkiewicz</c:v>
                </c:pt>
              </c:strCache>
            </c:strRef>
          </c:tx>
          <c:val>
            <c:numRef>
              <c:f>'199 Sierpień '!$F$36:$J$36</c:f>
              <c:numCache>
                <c:formatCode>0.0000</c:formatCode>
                <c:ptCount val="5"/>
                <c:pt idx="0">
                  <c:v>0.2</c:v>
                </c:pt>
                <c:pt idx="1">
                  <c:v>0.1</c:v>
                </c:pt>
                <c:pt idx="2">
                  <c:v>7.1428571428571425E-2</c:v>
                </c:pt>
                <c:pt idx="3">
                  <c:v>0.33333333333333331</c:v>
                </c:pt>
                <c:pt idx="4">
                  <c:v>0.39130434782608697</c:v>
                </c:pt>
              </c:numCache>
            </c:numRef>
          </c:val>
        </c:ser>
        <c:ser>
          <c:idx val="7"/>
          <c:order val="7"/>
          <c:tx>
            <c:strRef>
              <c:f>'199 Sierpień '!$E$37</c:f>
              <c:strCache>
                <c:ptCount val="1"/>
                <c:pt idx="0">
                  <c:v>Dorota Janiszewska</c:v>
                </c:pt>
              </c:strCache>
            </c:strRef>
          </c:tx>
          <c:val>
            <c:numRef>
              <c:f>'199 Sierpień '!$F$37:$J$37</c:f>
              <c:numCache>
                <c:formatCode>0.0000</c:formatCode>
                <c:ptCount val="5"/>
                <c:pt idx="0">
                  <c:v>0.3</c:v>
                </c:pt>
                <c:pt idx="1">
                  <c:v>0.35</c:v>
                </c:pt>
                <c:pt idx="2">
                  <c:v>0.35714285714285715</c:v>
                </c:pt>
                <c:pt idx="3">
                  <c:v>0.3888888888888889</c:v>
                </c:pt>
                <c:pt idx="4">
                  <c:v>0.30434782608695654</c:v>
                </c:pt>
              </c:numCache>
            </c:numRef>
          </c:val>
        </c:ser>
        <c:ser>
          <c:idx val="8"/>
          <c:order val="8"/>
          <c:tx>
            <c:strRef>
              <c:f>'199 Sierpień '!$E$38</c:f>
              <c:strCache>
                <c:ptCount val="1"/>
                <c:pt idx="0">
                  <c:v>Andrzej Szach</c:v>
                </c:pt>
              </c:strCache>
            </c:strRef>
          </c:tx>
          <c:val>
            <c:numRef>
              <c:f>'199 Sierpień '!$F$38:$J$38</c:f>
              <c:numCache>
                <c:formatCode>0.0000</c:formatCode>
                <c:ptCount val="5"/>
                <c:pt idx="0">
                  <c:v>0</c:v>
                </c:pt>
                <c:pt idx="1">
                  <c:v>0.1</c:v>
                </c:pt>
                <c:pt idx="2">
                  <c:v>7.1428571428571425E-2</c:v>
                </c:pt>
                <c:pt idx="3">
                  <c:v>5.5555555555555552E-2</c:v>
                </c:pt>
                <c:pt idx="4">
                  <c:v>0.17391304347826086</c:v>
                </c:pt>
              </c:numCache>
            </c:numRef>
          </c:val>
        </c:ser>
        <c:ser>
          <c:idx val="9"/>
          <c:order val="9"/>
          <c:tx>
            <c:strRef>
              <c:f>'199 Sierpień '!$E$39</c:f>
              <c:strCache>
                <c:ptCount val="1"/>
                <c:pt idx="0">
                  <c:v>Joanna Ilecka</c:v>
                </c:pt>
              </c:strCache>
            </c:strRef>
          </c:tx>
          <c:val>
            <c:numRef>
              <c:f>'199 Sierpień '!$F$39:$J$39</c:f>
              <c:numCache>
                <c:formatCode>0.0000</c:formatCode>
                <c:ptCount val="5"/>
                <c:pt idx="0">
                  <c:v>0.1</c:v>
                </c:pt>
                <c:pt idx="1">
                  <c:v>0.05</c:v>
                </c:pt>
                <c:pt idx="2">
                  <c:v>3.5714285714285712E-2</c:v>
                </c:pt>
                <c:pt idx="3">
                  <c:v>2.7777777777777776E-2</c:v>
                </c:pt>
                <c:pt idx="4">
                  <c:v>8.6956521739130432E-2</c:v>
                </c:pt>
              </c:numCache>
            </c:numRef>
          </c:val>
        </c:ser>
        <c:marker val="1"/>
        <c:axId val="121932800"/>
        <c:axId val="121946880"/>
      </c:lineChart>
      <c:catAx>
        <c:axId val="121932800"/>
        <c:scaling>
          <c:orientation val="minMax"/>
        </c:scaling>
        <c:axPos val="b"/>
        <c:numFmt formatCode="General" sourceLinked="1"/>
        <c:tickLblPos val="nextTo"/>
        <c:crossAx val="121946880"/>
        <c:crosses val="autoZero"/>
        <c:auto val="1"/>
        <c:lblAlgn val="ctr"/>
        <c:lblOffset val="100"/>
      </c:catAx>
      <c:valAx>
        <c:axId val="121946880"/>
        <c:scaling>
          <c:orientation val="minMax"/>
          <c:max val="1.1000000000000001"/>
          <c:min val="0"/>
        </c:scaling>
        <c:axPos val="l"/>
        <c:majorGridlines/>
        <c:numFmt formatCode="0.0" sourceLinked="0"/>
        <c:tickLblPos val="nextTo"/>
        <c:crossAx val="121932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5658163265306122"/>
          <c:h val="0.58294369393380963"/>
        </c:manualLayout>
      </c:layout>
    </c:legend>
    <c:plotVisOnly val="1"/>
    <c:dispBlanksAs val="gap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69916328765"/>
          <c:y val="3.9863574745464515E-2"/>
          <c:w val="0.71381405746335513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'198 Lipiec'!$E$34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'198 Lipiec'!$F$34:$R$34</c:f>
              <c:numCache>
                <c:formatCode>0.0000</c:formatCode>
                <c:ptCount val="13"/>
                <c:pt idx="0">
                  <c:v>0.90909090909090906</c:v>
                </c:pt>
                <c:pt idx="1">
                  <c:v>1</c:v>
                </c:pt>
                <c:pt idx="2">
                  <c:v>1</c:v>
                </c:pt>
                <c:pt idx="3">
                  <c:v>0.97802197802197799</c:v>
                </c:pt>
                <c:pt idx="4">
                  <c:v>0.97368421052631582</c:v>
                </c:pt>
                <c:pt idx="5">
                  <c:v>1</c:v>
                </c:pt>
                <c:pt idx="6">
                  <c:v>0.99350649350649356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'198 Lipiec'!$E$35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'198 Lipiec'!$F$35:$R$35</c:f>
              <c:numCache>
                <c:formatCode>0.0000</c:formatCode>
                <c:ptCount val="13"/>
                <c:pt idx="0">
                  <c:v>0.90909090909090906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0.95918367346938771</c:v>
                </c:pt>
                <c:pt idx="9">
                  <c:v>0.94954128440366969</c:v>
                </c:pt>
                <c:pt idx="10">
                  <c:v>0.93360995850622408</c:v>
                </c:pt>
                <c:pt idx="11">
                  <c:v>0.91954022988505746</c:v>
                </c:pt>
                <c:pt idx="12">
                  <c:v>0.93286219081272082</c:v>
                </c:pt>
              </c:numCache>
            </c:numRef>
          </c:val>
        </c:ser>
        <c:ser>
          <c:idx val="2"/>
          <c:order val="2"/>
          <c:tx>
            <c:strRef>
              <c:f>'198 Lipiec'!$E$36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'198 Lipiec'!$F$36:$R$36</c:f>
              <c:numCache>
                <c:formatCode>0.0000</c:formatCode>
                <c:ptCount val="13"/>
                <c:pt idx="0">
                  <c:v>0.95454545454545459</c:v>
                </c:pt>
                <c:pt idx="1">
                  <c:v>0.90909090909090906</c:v>
                </c:pt>
                <c:pt idx="2">
                  <c:v>0.86567164179104472</c:v>
                </c:pt>
                <c:pt idx="3">
                  <c:v>0.90109890109890112</c:v>
                </c:pt>
                <c:pt idx="4">
                  <c:v>0.91228070175438591</c:v>
                </c:pt>
                <c:pt idx="5">
                  <c:v>0.93939393939393945</c:v>
                </c:pt>
                <c:pt idx="6">
                  <c:v>0.93506493506493504</c:v>
                </c:pt>
                <c:pt idx="7">
                  <c:v>0.94252873563218387</c:v>
                </c:pt>
                <c:pt idx="8">
                  <c:v>0.90816326530612246</c:v>
                </c:pt>
                <c:pt idx="9">
                  <c:v>0.88990825688073394</c:v>
                </c:pt>
                <c:pt idx="10">
                  <c:v>0.89211618257261416</c:v>
                </c:pt>
                <c:pt idx="11">
                  <c:v>0.88122605363984674</c:v>
                </c:pt>
                <c:pt idx="12">
                  <c:v>0.88339222614840984</c:v>
                </c:pt>
              </c:numCache>
            </c:numRef>
          </c:val>
        </c:ser>
        <c:ser>
          <c:idx val="3"/>
          <c:order val="3"/>
          <c:tx>
            <c:strRef>
              <c:f>'198 Lipiec'!$E$37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'198 Lipiec'!$F$37:$R$37</c:f>
              <c:numCache>
                <c:formatCode>0.0000</c:formatCode>
                <c:ptCount val="13"/>
                <c:pt idx="0">
                  <c:v>0.90909090909090906</c:v>
                </c:pt>
                <c:pt idx="1">
                  <c:v>0.90909090909090906</c:v>
                </c:pt>
                <c:pt idx="2">
                  <c:v>0.89552238805970152</c:v>
                </c:pt>
                <c:pt idx="3">
                  <c:v>0.89010989010989006</c:v>
                </c:pt>
                <c:pt idx="4">
                  <c:v>0.8771929824561403</c:v>
                </c:pt>
                <c:pt idx="5">
                  <c:v>0.89393939393939392</c:v>
                </c:pt>
                <c:pt idx="6">
                  <c:v>0.87662337662337664</c:v>
                </c:pt>
                <c:pt idx="7">
                  <c:v>0.87356321839080464</c:v>
                </c:pt>
                <c:pt idx="8">
                  <c:v>0.83163265306122447</c:v>
                </c:pt>
                <c:pt idx="9">
                  <c:v>0.83027522935779818</c:v>
                </c:pt>
                <c:pt idx="10">
                  <c:v>0.80082987551867224</c:v>
                </c:pt>
                <c:pt idx="11">
                  <c:v>0.81609195402298851</c:v>
                </c:pt>
                <c:pt idx="12">
                  <c:v>0.83745583038869253</c:v>
                </c:pt>
              </c:numCache>
            </c:numRef>
          </c:val>
        </c:ser>
        <c:ser>
          <c:idx val="4"/>
          <c:order val="4"/>
          <c:tx>
            <c:strRef>
              <c:f>'198 Lipiec'!$E$38</c:f>
              <c:strCache>
                <c:ptCount val="1"/>
                <c:pt idx="0">
                  <c:v>Paweł "Zwiewny Trzmiel" Gromadzki</c:v>
                </c:pt>
              </c:strCache>
            </c:strRef>
          </c:tx>
          <c:val>
            <c:numRef>
              <c:f>'198 Lipiec'!$F$38:$R$38</c:f>
              <c:numCache>
                <c:formatCode>0.0000</c:formatCode>
                <c:ptCount val="13"/>
                <c:pt idx="0">
                  <c:v>1</c:v>
                </c:pt>
                <c:pt idx="1">
                  <c:v>0.90909090909090906</c:v>
                </c:pt>
                <c:pt idx="2">
                  <c:v>0.89552238805970152</c:v>
                </c:pt>
                <c:pt idx="3">
                  <c:v>0.86813186813186816</c:v>
                </c:pt>
                <c:pt idx="4">
                  <c:v>0.85087719298245612</c:v>
                </c:pt>
                <c:pt idx="5">
                  <c:v>0.81060606060606055</c:v>
                </c:pt>
                <c:pt idx="6">
                  <c:v>0.76623376623376627</c:v>
                </c:pt>
                <c:pt idx="7">
                  <c:v>0.77586206896551724</c:v>
                </c:pt>
                <c:pt idx="8">
                  <c:v>0.76530612244897955</c:v>
                </c:pt>
                <c:pt idx="9">
                  <c:v>0.74770642201834858</c:v>
                </c:pt>
                <c:pt idx="10">
                  <c:v>0.75933609958506221</c:v>
                </c:pt>
                <c:pt idx="11">
                  <c:v>0.76245210727969348</c:v>
                </c:pt>
                <c:pt idx="12">
                  <c:v>0.78091872791519434</c:v>
                </c:pt>
              </c:numCache>
            </c:numRef>
          </c:val>
        </c:ser>
        <c:ser>
          <c:idx val="5"/>
          <c:order val="5"/>
          <c:tx>
            <c:strRef>
              <c:f>'198 Lipiec'!$E$39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'198 Lipiec'!$F$39:$R$39</c:f>
              <c:numCache>
                <c:formatCode>0.0000</c:formatCode>
                <c:ptCount val="13"/>
                <c:pt idx="0">
                  <c:v>0.86363636363636365</c:v>
                </c:pt>
                <c:pt idx="1">
                  <c:v>0.90909090909090906</c:v>
                </c:pt>
                <c:pt idx="2">
                  <c:v>0.89552238805970152</c:v>
                </c:pt>
                <c:pt idx="3">
                  <c:v>0.8571428571428571</c:v>
                </c:pt>
                <c:pt idx="4">
                  <c:v>0.84210526315789469</c:v>
                </c:pt>
                <c:pt idx="5">
                  <c:v>0.86363636363636365</c:v>
                </c:pt>
                <c:pt idx="6">
                  <c:v>0.86363636363636365</c:v>
                </c:pt>
                <c:pt idx="7">
                  <c:v>0.84482758620689657</c:v>
                </c:pt>
                <c:pt idx="8">
                  <c:v>0.8214285714285714</c:v>
                </c:pt>
                <c:pt idx="9">
                  <c:v>0.79816513761467889</c:v>
                </c:pt>
                <c:pt idx="10">
                  <c:v>0.75933609958506221</c:v>
                </c:pt>
                <c:pt idx="11">
                  <c:v>0.73180076628352486</c:v>
                </c:pt>
                <c:pt idx="12">
                  <c:v>0.74558303886925792</c:v>
                </c:pt>
              </c:numCache>
            </c:numRef>
          </c:val>
        </c:ser>
        <c:ser>
          <c:idx val="6"/>
          <c:order val="6"/>
          <c:tx>
            <c:strRef>
              <c:f>'198 Lipiec'!$E$40</c:f>
              <c:strCache>
                <c:ptCount val="1"/>
                <c:pt idx="0">
                  <c:v>Rafał Augusewicz</c:v>
                </c:pt>
              </c:strCache>
            </c:strRef>
          </c:tx>
          <c:val>
            <c:numRef>
              <c:f>'198 Lipiec'!$F$40:$R$40</c:f>
              <c:numCache>
                <c:formatCode>0.0000</c:formatCode>
                <c:ptCount val="13"/>
                <c:pt idx="0">
                  <c:v>0.81818181818181823</c:v>
                </c:pt>
                <c:pt idx="1">
                  <c:v>0.79545454545454541</c:v>
                </c:pt>
                <c:pt idx="2">
                  <c:v>0.76119402985074625</c:v>
                </c:pt>
                <c:pt idx="3">
                  <c:v>0.75824175824175821</c:v>
                </c:pt>
                <c:pt idx="4">
                  <c:v>0.71052631578947367</c:v>
                </c:pt>
                <c:pt idx="5">
                  <c:v>0.72727272727272729</c:v>
                </c:pt>
                <c:pt idx="6">
                  <c:v>0.73376623376623373</c:v>
                </c:pt>
                <c:pt idx="7">
                  <c:v>0.74137931034482762</c:v>
                </c:pt>
                <c:pt idx="8">
                  <c:v>0.74489795918367352</c:v>
                </c:pt>
                <c:pt idx="9">
                  <c:v>0.72477064220183485</c:v>
                </c:pt>
                <c:pt idx="10">
                  <c:v>0.68049792531120334</c:v>
                </c:pt>
                <c:pt idx="11">
                  <c:v>0.68582375478927204</c:v>
                </c:pt>
                <c:pt idx="12">
                  <c:v>0.69964664310954061</c:v>
                </c:pt>
              </c:numCache>
            </c:numRef>
          </c:val>
        </c:ser>
        <c:ser>
          <c:idx val="7"/>
          <c:order val="7"/>
          <c:tx>
            <c:strRef>
              <c:f>'198 Lipiec'!$E$41</c:f>
              <c:strCache>
                <c:ptCount val="1"/>
                <c:pt idx="0">
                  <c:v>Tomasz "Irak" Nowak</c:v>
                </c:pt>
              </c:strCache>
            </c:strRef>
          </c:tx>
          <c:val>
            <c:numRef>
              <c:f>'198 Lipiec'!$F$41:$R$41</c:f>
              <c:numCache>
                <c:formatCode>0.0000</c:formatCode>
                <c:ptCount val="13"/>
                <c:pt idx="0">
                  <c:v>0.63636363636363635</c:v>
                </c:pt>
                <c:pt idx="1">
                  <c:v>0.79545454545454541</c:v>
                </c:pt>
                <c:pt idx="2">
                  <c:v>0.80597014925373134</c:v>
                </c:pt>
                <c:pt idx="3">
                  <c:v>0.76923076923076927</c:v>
                </c:pt>
                <c:pt idx="4">
                  <c:v>0.7192982456140351</c:v>
                </c:pt>
                <c:pt idx="5">
                  <c:v>0.69696969696969702</c:v>
                </c:pt>
                <c:pt idx="6">
                  <c:v>0.69480519480519476</c:v>
                </c:pt>
                <c:pt idx="7">
                  <c:v>0.71264367816091956</c:v>
                </c:pt>
                <c:pt idx="8">
                  <c:v>0.69897959183673475</c:v>
                </c:pt>
                <c:pt idx="9">
                  <c:v>0.67431192660550454</c:v>
                </c:pt>
                <c:pt idx="10">
                  <c:v>0.65145228215767637</c:v>
                </c:pt>
                <c:pt idx="11">
                  <c:v>0.66283524904214564</c:v>
                </c:pt>
                <c:pt idx="12">
                  <c:v>0.67844522968197885</c:v>
                </c:pt>
              </c:numCache>
            </c:numRef>
          </c:val>
        </c:ser>
        <c:ser>
          <c:idx val="8"/>
          <c:order val="8"/>
          <c:tx>
            <c:strRef>
              <c:f>'198 Lipiec'!$E$42</c:f>
              <c:strCache>
                <c:ptCount val="1"/>
                <c:pt idx="0">
                  <c:v>Zbyszek "Zbig" Futyma</c:v>
                </c:pt>
              </c:strCache>
            </c:strRef>
          </c:tx>
          <c:val>
            <c:numRef>
              <c:f>'198 Lipiec'!$F$42:$R$42</c:f>
              <c:numCache>
                <c:formatCode>0.0000</c:formatCode>
                <c:ptCount val="13"/>
                <c:pt idx="0">
                  <c:v>0.54545454545454541</c:v>
                </c:pt>
                <c:pt idx="1">
                  <c:v>0.56818181818181823</c:v>
                </c:pt>
                <c:pt idx="2">
                  <c:v>0.61194029850746268</c:v>
                </c:pt>
                <c:pt idx="3">
                  <c:v>0.61538461538461542</c:v>
                </c:pt>
                <c:pt idx="4">
                  <c:v>0.53508771929824561</c:v>
                </c:pt>
                <c:pt idx="5">
                  <c:v>0.54545454545454541</c:v>
                </c:pt>
                <c:pt idx="6">
                  <c:v>0.54545454545454541</c:v>
                </c:pt>
                <c:pt idx="7">
                  <c:v>0.53448275862068961</c:v>
                </c:pt>
                <c:pt idx="8">
                  <c:v>0.53061224489795922</c:v>
                </c:pt>
                <c:pt idx="9">
                  <c:v>0.52752293577981646</c:v>
                </c:pt>
                <c:pt idx="10">
                  <c:v>0.53526970954356845</c:v>
                </c:pt>
                <c:pt idx="11">
                  <c:v>0.56704980842911878</c:v>
                </c:pt>
                <c:pt idx="12">
                  <c:v>0.54770318021201414</c:v>
                </c:pt>
              </c:numCache>
            </c:numRef>
          </c:val>
        </c:ser>
        <c:ser>
          <c:idx val="9"/>
          <c:order val="9"/>
          <c:tx>
            <c:strRef>
              <c:f>'198 Lipiec'!$E$43</c:f>
              <c:strCache>
                <c:ptCount val="1"/>
                <c:pt idx="0">
                  <c:v>Zbigniew Kraczek</c:v>
                </c:pt>
              </c:strCache>
            </c:strRef>
          </c:tx>
          <c:val>
            <c:numRef>
              <c:f>'198 Lipiec'!$F$43:$R$43</c:f>
              <c:numCache>
                <c:formatCode>0.0000</c:formatCode>
                <c:ptCount val="13"/>
                <c:pt idx="0">
                  <c:v>0.54545454545454541</c:v>
                </c:pt>
                <c:pt idx="1">
                  <c:v>0.54545454545454541</c:v>
                </c:pt>
                <c:pt idx="2">
                  <c:v>0.61194029850746268</c:v>
                </c:pt>
                <c:pt idx="3">
                  <c:v>0.58241758241758246</c:v>
                </c:pt>
                <c:pt idx="4">
                  <c:v>0.58771929824561409</c:v>
                </c:pt>
                <c:pt idx="5">
                  <c:v>0.60606060606060608</c:v>
                </c:pt>
                <c:pt idx="6">
                  <c:v>0.59090909090909094</c:v>
                </c:pt>
                <c:pt idx="7">
                  <c:v>0.57471264367816088</c:v>
                </c:pt>
                <c:pt idx="8">
                  <c:v>0.55102040816326525</c:v>
                </c:pt>
                <c:pt idx="9">
                  <c:v>0.52293577981651373</c:v>
                </c:pt>
                <c:pt idx="10">
                  <c:v>0.49792531120331951</c:v>
                </c:pt>
                <c:pt idx="11">
                  <c:v>0.49808429118773945</c:v>
                </c:pt>
                <c:pt idx="12">
                  <c:v>0.48409893992932862</c:v>
                </c:pt>
              </c:numCache>
            </c:numRef>
          </c:val>
        </c:ser>
        <c:ser>
          <c:idx val="10"/>
          <c:order val="10"/>
          <c:tx>
            <c:strRef>
              <c:f>'198 Lipiec'!$E$44</c:f>
              <c:strCache>
                <c:ptCount val="1"/>
                <c:pt idx="0">
                  <c:v>Dorota Janiszewska</c:v>
                </c:pt>
              </c:strCache>
            </c:strRef>
          </c:tx>
          <c:val>
            <c:numRef>
              <c:f>'198 Lipiec'!$F$44:$R$44</c:f>
              <c:numCache>
                <c:formatCode>0.0000</c:formatCode>
                <c:ptCount val="13"/>
                <c:pt idx="0">
                  <c:v>0.68181818181818177</c:v>
                </c:pt>
                <c:pt idx="1">
                  <c:v>0.63636363636363635</c:v>
                </c:pt>
                <c:pt idx="2">
                  <c:v>0.71641791044776115</c:v>
                </c:pt>
                <c:pt idx="3">
                  <c:v>0.5714285714285714</c:v>
                </c:pt>
                <c:pt idx="4">
                  <c:v>0.48245614035087719</c:v>
                </c:pt>
                <c:pt idx="5">
                  <c:v>0.47727272727272729</c:v>
                </c:pt>
                <c:pt idx="6">
                  <c:v>0.45454545454545453</c:v>
                </c:pt>
                <c:pt idx="7">
                  <c:v>0.44827586206896552</c:v>
                </c:pt>
                <c:pt idx="8">
                  <c:v>0.41326530612244899</c:v>
                </c:pt>
                <c:pt idx="9">
                  <c:v>0.39449541284403672</c:v>
                </c:pt>
                <c:pt idx="10">
                  <c:v>0.36514522821576761</c:v>
                </c:pt>
                <c:pt idx="11">
                  <c:v>0.36398467432950193</c:v>
                </c:pt>
                <c:pt idx="12">
                  <c:v>0.35335689045936397</c:v>
                </c:pt>
              </c:numCache>
            </c:numRef>
          </c:val>
        </c:ser>
        <c:ser>
          <c:idx val="11"/>
          <c:order val="11"/>
          <c:tx>
            <c:strRef>
              <c:f>'198 Lipiec'!$E$45</c:f>
              <c:strCache>
                <c:ptCount val="1"/>
                <c:pt idx="0">
                  <c:v>Marek Grzegorski</c:v>
                </c:pt>
              </c:strCache>
            </c:strRef>
          </c:tx>
          <c:val>
            <c:numRef>
              <c:f>'198 Lipiec'!$F$45:$R$45</c:f>
              <c:numCache>
                <c:formatCode>0.0000</c:formatCode>
                <c:ptCount val="13"/>
                <c:pt idx="0">
                  <c:v>0.13636363636363635</c:v>
                </c:pt>
                <c:pt idx="1">
                  <c:v>9.0909090909090912E-2</c:v>
                </c:pt>
                <c:pt idx="2">
                  <c:v>7.4626865671641784E-2</c:v>
                </c:pt>
                <c:pt idx="3">
                  <c:v>0.17582417582417584</c:v>
                </c:pt>
                <c:pt idx="4">
                  <c:v>0.16666666666666666</c:v>
                </c:pt>
                <c:pt idx="5">
                  <c:v>0.19696969696969696</c:v>
                </c:pt>
                <c:pt idx="6">
                  <c:v>0.18181818181818182</c:v>
                </c:pt>
                <c:pt idx="7">
                  <c:v>0.19540229885057472</c:v>
                </c:pt>
                <c:pt idx="8">
                  <c:v>0.17346938775510204</c:v>
                </c:pt>
                <c:pt idx="9">
                  <c:v>0.16972477064220184</c:v>
                </c:pt>
                <c:pt idx="10">
                  <c:v>0.16182572614107885</c:v>
                </c:pt>
                <c:pt idx="11">
                  <c:v>0.17241379310344829</c:v>
                </c:pt>
                <c:pt idx="12">
                  <c:v>0.15901060070671377</c:v>
                </c:pt>
              </c:numCache>
            </c:numRef>
          </c:val>
        </c:ser>
        <c:ser>
          <c:idx val="12"/>
          <c:order val="12"/>
          <c:tx>
            <c:strRef>
              <c:f>'198 Lipiec'!#REF!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'198 Lipiec'!#REF!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3"/>
          <c:order val="13"/>
          <c:tx>
            <c:strRef>
              <c:f>'198 Lipiec'!#REF!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'198 Lipiec'!#REF!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4"/>
          <c:tx>
            <c:strRef>
              <c:f>'198 Lipiec'!#REF!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'198 Lipiec'!#REF!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5"/>
          <c:tx>
            <c:strRef>
              <c:f>'198 Lipiec'!#REF!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'198 Lipiec'!#REF!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6"/>
          <c:tx>
            <c:strRef>
              <c:f>'198 Lipiec'!#REF!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'198 Lipiec'!#REF!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7"/>
          <c:tx>
            <c:strRef>
              <c:f>'198 Lipiec'!#REF!</c:f>
              <c:strCache>
                <c:ptCount val="1"/>
                <c:pt idx="0">
                  <c:v>#REF!</c:v>
                </c:pt>
              </c:strCache>
            </c:strRef>
          </c:tx>
          <c:val>
            <c:numRef>
              <c:f>'198 Lipiec'!#REF!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marker val="1"/>
        <c:axId val="122464128"/>
        <c:axId val="122465664"/>
      </c:lineChart>
      <c:catAx>
        <c:axId val="122464128"/>
        <c:scaling>
          <c:orientation val="minMax"/>
        </c:scaling>
        <c:axPos val="b"/>
        <c:numFmt formatCode="General" sourceLinked="1"/>
        <c:tickLblPos val="nextTo"/>
        <c:crossAx val="122465664"/>
        <c:crosses val="autoZero"/>
        <c:auto val="1"/>
        <c:lblAlgn val="ctr"/>
        <c:lblOffset val="100"/>
      </c:catAx>
      <c:valAx>
        <c:axId val="122465664"/>
        <c:scaling>
          <c:orientation val="minMax"/>
          <c:max val="1.1000000000000001"/>
          <c:min val="0.2"/>
        </c:scaling>
        <c:axPos val="l"/>
        <c:majorGridlines/>
        <c:numFmt formatCode="0.0" sourceLinked="0"/>
        <c:tickLblPos val="nextTo"/>
        <c:crossAx val="1224641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301749271137021"/>
          <c:h val="0.78394133175549585"/>
        </c:manualLayout>
      </c:layout>
    </c:legend>
    <c:plotVisOnly val="1"/>
    <c:dispBlanksAs val="gap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73632122532"/>
          <c:y val="3.644117123963201E-2"/>
          <c:w val="0.7138140574633558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'197 Czerwiec'!$E$28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'197 Czerwiec'!$F$28:$P$28</c:f>
              <c:numCache>
                <c:formatCode>0.0000</c:formatCode>
                <c:ptCount val="11"/>
                <c:pt idx="0">
                  <c:v>0.88888888888888884</c:v>
                </c:pt>
                <c:pt idx="1">
                  <c:v>0.94117647058823528</c:v>
                </c:pt>
                <c:pt idx="2">
                  <c:v>0.96153846153846156</c:v>
                </c:pt>
                <c:pt idx="3">
                  <c:v>0.97058823529411764</c:v>
                </c:pt>
                <c:pt idx="4">
                  <c:v>1</c:v>
                </c:pt>
                <c:pt idx="5">
                  <c:v>1</c:v>
                </c:pt>
                <c:pt idx="6">
                  <c:v>0.93103448275862066</c:v>
                </c:pt>
                <c:pt idx="7">
                  <c:v>0.9213483146067416</c:v>
                </c:pt>
                <c:pt idx="8">
                  <c:v>0.94805194805194803</c:v>
                </c:pt>
                <c:pt idx="9">
                  <c:v>0.98161764705882348</c:v>
                </c:pt>
                <c:pt idx="1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'197 Czerwiec'!$E$29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'197 Czerwiec'!$F$29:$P$29</c:f>
              <c:numCache>
                <c:formatCode>0.0000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0.95121951219512191</c:v>
                </c:pt>
                <c:pt idx="5">
                  <c:v>0.97959183673469385</c:v>
                </c:pt>
                <c:pt idx="6">
                  <c:v>0.91379310344827591</c:v>
                </c:pt>
                <c:pt idx="7">
                  <c:v>0.898876404494382</c:v>
                </c:pt>
                <c:pt idx="8">
                  <c:v>0.93939393939393945</c:v>
                </c:pt>
                <c:pt idx="9">
                  <c:v>0.97426470588235292</c:v>
                </c:pt>
                <c:pt idx="10">
                  <c:v>0.96710526315789469</c:v>
                </c:pt>
              </c:numCache>
            </c:numRef>
          </c:val>
        </c:ser>
        <c:ser>
          <c:idx val="2"/>
          <c:order val="2"/>
          <c:tx>
            <c:strRef>
              <c:f>'197 Czerwiec'!$E$30</c:f>
              <c:strCache>
                <c:ptCount val="1"/>
                <c:pt idx="0">
                  <c:v>Rafał Augusewicz</c:v>
                </c:pt>
              </c:strCache>
            </c:strRef>
          </c:tx>
          <c:val>
            <c:numRef>
              <c:f>'197 Czerwiec'!$F$30:$P$30</c:f>
              <c:numCache>
                <c:formatCode>0.0000</c:formatCode>
                <c:ptCount val="11"/>
                <c:pt idx="0">
                  <c:v>0.88888888888888884</c:v>
                </c:pt>
                <c:pt idx="1">
                  <c:v>0.94117647058823528</c:v>
                </c:pt>
                <c:pt idx="2">
                  <c:v>0.96153846153846156</c:v>
                </c:pt>
                <c:pt idx="3">
                  <c:v>0.97058823529411764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0.92105263157894735</c:v>
                </c:pt>
              </c:numCache>
            </c:numRef>
          </c:val>
        </c:ser>
        <c:ser>
          <c:idx val="3"/>
          <c:order val="3"/>
          <c:tx>
            <c:strRef>
              <c:f>'197 Czerwiec'!$E$31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'197 Czerwiec'!$F$31:$P$31</c:f>
              <c:numCache>
                <c:formatCode>0.0000</c:formatCode>
                <c:ptCount val="11"/>
                <c:pt idx="0">
                  <c:v>0.88888888888888884</c:v>
                </c:pt>
                <c:pt idx="1">
                  <c:v>0.94117647058823528</c:v>
                </c:pt>
                <c:pt idx="2">
                  <c:v>0.92307692307692313</c:v>
                </c:pt>
                <c:pt idx="3">
                  <c:v>0.94117647058823528</c:v>
                </c:pt>
                <c:pt idx="4">
                  <c:v>0.92682926829268297</c:v>
                </c:pt>
                <c:pt idx="5">
                  <c:v>0.81632653061224492</c:v>
                </c:pt>
                <c:pt idx="6">
                  <c:v>0.72413793103448276</c:v>
                </c:pt>
                <c:pt idx="7">
                  <c:v>0.8651685393258427</c:v>
                </c:pt>
                <c:pt idx="8">
                  <c:v>0.90476190476190477</c:v>
                </c:pt>
                <c:pt idx="9">
                  <c:v>0.8970588235294118</c:v>
                </c:pt>
                <c:pt idx="10">
                  <c:v>0.85855263157894735</c:v>
                </c:pt>
              </c:numCache>
            </c:numRef>
          </c:val>
        </c:ser>
        <c:ser>
          <c:idx val="4"/>
          <c:order val="4"/>
          <c:tx>
            <c:strRef>
              <c:f>'197 Czerwiec'!$E$32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'197 Czerwiec'!$F$32:$P$32</c:f>
              <c:numCache>
                <c:formatCode>0.0000</c:formatCode>
                <c:ptCount val="11"/>
                <c:pt idx="0">
                  <c:v>0.88888888888888884</c:v>
                </c:pt>
                <c:pt idx="1">
                  <c:v>0.94117647058823528</c:v>
                </c:pt>
                <c:pt idx="2">
                  <c:v>0.73076923076923073</c:v>
                </c:pt>
                <c:pt idx="3">
                  <c:v>0.61764705882352944</c:v>
                </c:pt>
                <c:pt idx="4">
                  <c:v>0.73170731707317072</c:v>
                </c:pt>
                <c:pt idx="5">
                  <c:v>0.65306122448979587</c:v>
                </c:pt>
                <c:pt idx="6">
                  <c:v>0.68965517241379315</c:v>
                </c:pt>
                <c:pt idx="7">
                  <c:v>0.7078651685393258</c:v>
                </c:pt>
                <c:pt idx="8">
                  <c:v>0.77489177489177485</c:v>
                </c:pt>
                <c:pt idx="9">
                  <c:v>0.82720588235294112</c:v>
                </c:pt>
                <c:pt idx="10">
                  <c:v>0.83223684210526316</c:v>
                </c:pt>
              </c:numCache>
            </c:numRef>
          </c:val>
        </c:ser>
        <c:ser>
          <c:idx val="5"/>
          <c:order val="5"/>
          <c:tx>
            <c:strRef>
              <c:f>'197 Czerwiec'!$E$33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'197 Czerwiec'!$F$33:$P$33</c:f>
              <c:numCache>
                <c:formatCode>0.0000</c:formatCode>
                <c:ptCount val="11"/>
                <c:pt idx="0">
                  <c:v>0.55555555555555558</c:v>
                </c:pt>
                <c:pt idx="1">
                  <c:v>0.58823529411764708</c:v>
                </c:pt>
                <c:pt idx="2">
                  <c:v>0.57692307692307687</c:v>
                </c:pt>
                <c:pt idx="3">
                  <c:v>0.67647058823529416</c:v>
                </c:pt>
                <c:pt idx="4">
                  <c:v>0.78048780487804881</c:v>
                </c:pt>
                <c:pt idx="5">
                  <c:v>0.81632653061224492</c:v>
                </c:pt>
                <c:pt idx="6">
                  <c:v>0.72413793103448276</c:v>
                </c:pt>
                <c:pt idx="7">
                  <c:v>0.5898876404494382</c:v>
                </c:pt>
                <c:pt idx="8">
                  <c:v>0.66233766233766234</c:v>
                </c:pt>
                <c:pt idx="9">
                  <c:v>0.73161764705882348</c:v>
                </c:pt>
                <c:pt idx="10">
                  <c:v>0.6875</c:v>
                </c:pt>
              </c:numCache>
            </c:numRef>
          </c:val>
        </c:ser>
        <c:ser>
          <c:idx val="6"/>
          <c:order val="6"/>
          <c:tx>
            <c:strRef>
              <c:f>'197 Czerwiec'!$E$34</c:f>
              <c:strCache>
                <c:ptCount val="1"/>
                <c:pt idx="0">
                  <c:v>Robert Stańczyk</c:v>
                </c:pt>
              </c:strCache>
            </c:strRef>
          </c:tx>
          <c:val>
            <c:numRef>
              <c:f>'197 Czerwiec'!$F$34:$P$34</c:f>
              <c:numCache>
                <c:formatCode>0.0000</c:formatCode>
                <c:ptCount val="11"/>
                <c:pt idx="0">
                  <c:v>0.88888888888888884</c:v>
                </c:pt>
                <c:pt idx="1">
                  <c:v>1</c:v>
                </c:pt>
                <c:pt idx="2">
                  <c:v>0.96153846153846156</c:v>
                </c:pt>
                <c:pt idx="3">
                  <c:v>0.79411764705882348</c:v>
                </c:pt>
                <c:pt idx="4">
                  <c:v>0.70731707317073167</c:v>
                </c:pt>
                <c:pt idx="5">
                  <c:v>0.59183673469387754</c:v>
                </c:pt>
                <c:pt idx="6">
                  <c:v>0.63793103448275867</c:v>
                </c:pt>
                <c:pt idx="7">
                  <c:v>0.65730337078651691</c:v>
                </c:pt>
                <c:pt idx="8">
                  <c:v>0.72294372294372289</c:v>
                </c:pt>
                <c:pt idx="9">
                  <c:v>0.69117647058823528</c:v>
                </c:pt>
                <c:pt idx="10">
                  <c:v>0.67434210526315785</c:v>
                </c:pt>
              </c:numCache>
            </c:numRef>
          </c:val>
        </c:ser>
        <c:ser>
          <c:idx val="7"/>
          <c:order val="7"/>
          <c:tx>
            <c:strRef>
              <c:f>'197 Czerwiec'!$E$35</c:f>
              <c:strCache>
                <c:ptCount val="1"/>
                <c:pt idx="0">
                  <c:v>Zbyszek "Zbig" Futyma</c:v>
                </c:pt>
              </c:strCache>
            </c:strRef>
          </c:tx>
          <c:val>
            <c:numRef>
              <c:f>'197 Czerwiec'!$F$35:$P$35</c:f>
              <c:numCache>
                <c:formatCode>0.0000</c:formatCode>
                <c:ptCount val="11"/>
                <c:pt idx="0">
                  <c:v>0.33333333333333331</c:v>
                </c:pt>
                <c:pt idx="1">
                  <c:v>0.6470588235294118</c:v>
                </c:pt>
                <c:pt idx="2">
                  <c:v>0.73076923076923073</c:v>
                </c:pt>
                <c:pt idx="3">
                  <c:v>0.55882352941176472</c:v>
                </c:pt>
                <c:pt idx="4">
                  <c:v>0.51219512195121952</c:v>
                </c:pt>
                <c:pt idx="5">
                  <c:v>0.42857142857142855</c:v>
                </c:pt>
                <c:pt idx="6">
                  <c:v>0.46551724137931033</c:v>
                </c:pt>
                <c:pt idx="7">
                  <c:v>0.6292134831460674</c:v>
                </c:pt>
                <c:pt idx="8">
                  <c:v>0.62337662337662336</c:v>
                </c:pt>
                <c:pt idx="9">
                  <c:v>0.56617647058823528</c:v>
                </c:pt>
                <c:pt idx="10">
                  <c:v>0.51973684210526316</c:v>
                </c:pt>
              </c:numCache>
            </c:numRef>
          </c:val>
        </c:ser>
        <c:ser>
          <c:idx val="8"/>
          <c:order val="8"/>
          <c:tx>
            <c:strRef>
              <c:f>'197 Czerwiec'!$E$36</c:f>
              <c:strCache>
                <c:ptCount val="1"/>
                <c:pt idx="0">
                  <c:v>Dorota Janiszewska</c:v>
                </c:pt>
              </c:strCache>
            </c:strRef>
          </c:tx>
          <c:val>
            <c:numRef>
              <c:f>'197 Czerwiec'!$F$36:$P$36</c:f>
              <c:numCache>
                <c:formatCode>0.0000</c:formatCode>
                <c:ptCount val="11"/>
                <c:pt idx="0">
                  <c:v>0.66666666666666663</c:v>
                </c:pt>
                <c:pt idx="1">
                  <c:v>0.35294117647058826</c:v>
                </c:pt>
                <c:pt idx="2">
                  <c:v>0.42307692307692307</c:v>
                </c:pt>
                <c:pt idx="3">
                  <c:v>0.47058823529411764</c:v>
                </c:pt>
                <c:pt idx="4">
                  <c:v>0.3902439024390244</c:v>
                </c:pt>
                <c:pt idx="5">
                  <c:v>0.32653061224489793</c:v>
                </c:pt>
                <c:pt idx="6">
                  <c:v>0.41379310344827586</c:v>
                </c:pt>
                <c:pt idx="7">
                  <c:v>0.33146067415730335</c:v>
                </c:pt>
                <c:pt idx="8">
                  <c:v>0.42424242424242425</c:v>
                </c:pt>
                <c:pt idx="9">
                  <c:v>0.46323529411764708</c:v>
                </c:pt>
                <c:pt idx="10">
                  <c:v>0.41447368421052633</c:v>
                </c:pt>
              </c:numCache>
            </c:numRef>
          </c:val>
        </c:ser>
        <c:marker val="1"/>
        <c:axId val="123053568"/>
        <c:axId val="123055104"/>
      </c:lineChart>
      <c:catAx>
        <c:axId val="123053568"/>
        <c:scaling>
          <c:orientation val="minMax"/>
        </c:scaling>
        <c:axPos val="b"/>
        <c:numFmt formatCode="General" sourceLinked="1"/>
        <c:tickLblPos val="nextTo"/>
        <c:crossAx val="123055104"/>
        <c:crosses val="autoZero"/>
        <c:auto val="1"/>
        <c:lblAlgn val="ctr"/>
        <c:lblOffset val="100"/>
      </c:catAx>
      <c:valAx>
        <c:axId val="123055104"/>
        <c:scaling>
          <c:orientation val="minMax"/>
          <c:max val="1.1000000000000001"/>
          <c:min val="0.1"/>
        </c:scaling>
        <c:axPos val="l"/>
        <c:majorGridlines/>
        <c:numFmt formatCode="0.0" sourceLinked="0"/>
        <c:tickLblPos val="nextTo"/>
        <c:crossAx val="123053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4168367346938777"/>
          <c:h val="0.55019006244909152"/>
        </c:manualLayout>
      </c:layout>
    </c:legend>
    <c:plotVisOnly val="1"/>
    <c:dispBlanksAs val="gap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73632122532"/>
          <c:y val="3.644117123963201E-2"/>
          <c:w val="0.71381405746335536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'196 Maj'!$E$30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'196 Maj'!$F$30:$O$30</c:f>
              <c:numCache>
                <c:formatCode>0.0000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0.94029850746268662</c:v>
                </c:pt>
                <c:pt idx="3">
                  <c:v>0.90476190476190477</c:v>
                </c:pt>
                <c:pt idx="4">
                  <c:v>0.93809523809523809</c:v>
                </c:pt>
                <c:pt idx="5">
                  <c:v>0.96959459459459463</c:v>
                </c:pt>
                <c:pt idx="6">
                  <c:v>0.92643051771117169</c:v>
                </c:pt>
                <c:pt idx="7">
                  <c:v>0.99259259259259258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ser>
          <c:idx val="1"/>
          <c:order val="1"/>
          <c:tx>
            <c:strRef>
              <c:f>'196 Maj'!$E$31</c:f>
              <c:strCache>
                <c:ptCount val="1"/>
                <c:pt idx="0">
                  <c:v>Robert Stańczyk</c:v>
                </c:pt>
              </c:strCache>
            </c:strRef>
          </c:tx>
          <c:val>
            <c:numRef>
              <c:f>'196 Maj'!$F$31:$O$31</c:f>
              <c:numCache>
                <c:formatCode>0.0000</c:formatCode>
                <c:ptCount val="10"/>
                <c:pt idx="0">
                  <c:v>0.66666666666666663</c:v>
                </c:pt>
                <c:pt idx="1">
                  <c:v>0.77049180327868849</c:v>
                </c:pt>
                <c:pt idx="2">
                  <c:v>0.97014925373134331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0.98272138228941686</c:v>
                </c:pt>
                <c:pt idx="9">
                  <c:v>0.97714285714285709</c:v>
                </c:pt>
              </c:numCache>
            </c:numRef>
          </c:val>
        </c:ser>
        <c:ser>
          <c:idx val="2"/>
          <c:order val="2"/>
          <c:tx>
            <c:strRef>
              <c:f>'196 Maj'!$E$32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'196 Maj'!$F$32:$O$32</c:f>
              <c:numCache>
                <c:formatCode>0.0000</c:formatCode>
                <c:ptCount val="10"/>
                <c:pt idx="0">
                  <c:v>0.5</c:v>
                </c:pt>
                <c:pt idx="1">
                  <c:v>0.57377049180327866</c:v>
                </c:pt>
                <c:pt idx="2">
                  <c:v>0.80597014925373134</c:v>
                </c:pt>
                <c:pt idx="3">
                  <c:v>0.79523809523809519</c:v>
                </c:pt>
                <c:pt idx="4">
                  <c:v>0.82380952380952377</c:v>
                </c:pt>
                <c:pt idx="5">
                  <c:v>0.8817567567567568</c:v>
                </c:pt>
                <c:pt idx="6">
                  <c:v>0.88828337874659402</c:v>
                </c:pt>
                <c:pt idx="7">
                  <c:v>0.91851851851851851</c:v>
                </c:pt>
                <c:pt idx="8">
                  <c:v>0.93520518358531313</c:v>
                </c:pt>
                <c:pt idx="9">
                  <c:v>0.95047619047619047</c:v>
                </c:pt>
              </c:numCache>
            </c:numRef>
          </c:val>
        </c:ser>
        <c:ser>
          <c:idx val="3"/>
          <c:order val="3"/>
          <c:tx>
            <c:strRef>
              <c:f>'196 Maj'!$E$33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'196 Maj'!$F$33:$O$33</c:f>
              <c:numCache>
                <c:formatCode>0.0000</c:formatCode>
                <c:ptCount val="10"/>
                <c:pt idx="0">
                  <c:v>1</c:v>
                </c:pt>
                <c:pt idx="1">
                  <c:v>0.63934426229508201</c:v>
                </c:pt>
                <c:pt idx="2">
                  <c:v>0.79104477611940294</c:v>
                </c:pt>
                <c:pt idx="3">
                  <c:v>0.83333333333333337</c:v>
                </c:pt>
                <c:pt idx="4">
                  <c:v>0.8571428571428571</c:v>
                </c:pt>
                <c:pt idx="5">
                  <c:v>0.91216216216216217</c:v>
                </c:pt>
                <c:pt idx="6">
                  <c:v>0.84196185286103542</c:v>
                </c:pt>
                <c:pt idx="7">
                  <c:v>0.86172839506172838</c:v>
                </c:pt>
                <c:pt idx="8">
                  <c:v>0.87904967602591788</c:v>
                </c:pt>
                <c:pt idx="9">
                  <c:v>0.88952380952380949</c:v>
                </c:pt>
              </c:numCache>
            </c:numRef>
          </c:val>
        </c:ser>
        <c:ser>
          <c:idx val="4"/>
          <c:order val="4"/>
          <c:tx>
            <c:strRef>
              <c:f>'196 Maj'!$E$34</c:f>
              <c:strCache>
                <c:ptCount val="1"/>
                <c:pt idx="0">
                  <c:v>Rafał Augusewicz</c:v>
                </c:pt>
              </c:strCache>
            </c:strRef>
          </c:tx>
          <c:val>
            <c:numRef>
              <c:f>'196 Maj'!$F$34:$O$34</c:f>
              <c:numCache>
                <c:formatCode>0.0000</c:formatCode>
                <c:ptCount val="10"/>
                <c:pt idx="0">
                  <c:v>0.5</c:v>
                </c:pt>
                <c:pt idx="1">
                  <c:v>0.65573770491803274</c:v>
                </c:pt>
                <c:pt idx="2">
                  <c:v>0.82835820895522383</c:v>
                </c:pt>
                <c:pt idx="3">
                  <c:v>0.68571428571428572</c:v>
                </c:pt>
                <c:pt idx="4">
                  <c:v>0.71904761904761905</c:v>
                </c:pt>
                <c:pt idx="5">
                  <c:v>0.80067567567567566</c:v>
                </c:pt>
                <c:pt idx="6">
                  <c:v>0.7438692098092643</c:v>
                </c:pt>
                <c:pt idx="7">
                  <c:v>0.85432098765432096</c:v>
                </c:pt>
                <c:pt idx="8">
                  <c:v>0.87041036717062636</c:v>
                </c:pt>
                <c:pt idx="9">
                  <c:v>0.87047619047619051</c:v>
                </c:pt>
              </c:numCache>
            </c:numRef>
          </c:val>
        </c:ser>
        <c:ser>
          <c:idx val="5"/>
          <c:order val="5"/>
          <c:tx>
            <c:strRef>
              <c:f>'196 Maj'!$E$35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'196 Maj'!$F$35:$O$35</c:f>
              <c:numCache>
                <c:formatCode>0.0000</c:formatCode>
                <c:ptCount val="10"/>
                <c:pt idx="0">
                  <c:v>1</c:v>
                </c:pt>
                <c:pt idx="1">
                  <c:v>0.83606557377049184</c:v>
                </c:pt>
                <c:pt idx="2">
                  <c:v>1</c:v>
                </c:pt>
                <c:pt idx="3">
                  <c:v>0.95238095238095233</c:v>
                </c:pt>
                <c:pt idx="4">
                  <c:v>0.99523809523809526</c:v>
                </c:pt>
                <c:pt idx="5">
                  <c:v>0.9932432432432432</c:v>
                </c:pt>
                <c:pt idx="6">
                  <c:v>0.9073569482288828</c:v>
                </c:pt>
                <c:pt idx="7">
                  <c:v>0.85925925925925928</c:v>
                </c:pt>
                <c:pt idx="8">
                  <c:v>0.83369330453563717</c:v>
                </c:pt>
                <c:pt idx="9">
                  <c:v>0.85333333333333339</c:v>
                </c:pt>
              </c:numCache>
            </c:numRef>
          </c:val>
        </c:ser>
        <c:ser>
          <c:idx val="6"/>
          <c:order val="6"/>
          <c:tx>
            <c:strRef>
              <c:f>'196 Maj'!$E$36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'196 Maj'!$F$36:$O$36</c:f>
              <c:numCache>
                <c:formatCode>0.0000</c:formatCode>
                <c:ptCount val="10"/>
                <c:pt idx="0">
                  <c:v>0.5</c:v>
                </c:pt>
                <c:pt idx="1">
                  <c:v>0.42622950819672129</c:v>
                </c:pt>
                <c:pt idx="2">
                  <c:v>0.79104477611940294</c:v>
                </c:pt>
                <c:pt idx="3">
                  <c:v>0.71904761904761905</c:v>
                </c:pt>
                <c:pt idx="4">
                  <c:v>0.75714285714285712</c:v>
                </c:pt>
                <c:pt idx="5">
                  <c:v>0.83445945945945943</c:v>
                </c:pt>
                <c:pt idx="6">
                  <c:v>0.80381471389645776</c:v>
                </c:pt>
                <c:pt idx="7">
                  <c:v>0.77283950617283947</c:v>
                </c:pt>
                <c:pt idx="8">
                  <c:v>0.71274298056155505</c:v>
                </c:pt>
                <c:pt idx="9">
                  <c:v>0.71238095238095234</c:v>
                </c:pt>
              </c:numCache>
            </c:numRef>
          </c:val>
        </c:ser>
        <c:ser>
          <c:idx val="7"/>
          <c:order val="7"/>
          <c:tx>
            <c:strRef>
              <c:f>'196 Maj'!$E$37</c:f>
              <c:strCache>
                <c:ptCount val="1"/>
                <c:pt idx="0">
                  <c:v>Bartłomiej "Gandalf" Zielonka</c:v>
                </c:pt>
              </c:strCache>
            </c:strRef>
          </c:tx>
          <c:val>
            <c:numRef>
              <c:f>'196 Maj'!$F$37:$O$37</c:f>
              <c:numCache>
                <c:formatCode>0.0000</c:formatCode>
                <c:ptCount val="10"/>
                <c:pt idx="0">
                  <c:v>0.16666666666666666</c:v>
                </c:pt>
                <c:pt idx="1">
                  <c:v>0.47540983606557374</c:v>
                </c:pt>
                <c:pt idx="2">
                  <c:v>0.68656716417910446</c:v>
                </c:pt>
                <c:pt idx="3">
                  <c:v>0.71904761904761905</c:v>
                </c:pt>
                <c:pt idx="4">
                  <c:v>0.75714285714285712</c:v>
                </c:pt>
                <c:pt idx="5">
                  <c:v>0.81418918918918914</c:v>
                </c:pt>
                <c:pt idx="6">
                  <c:v>0.71117166212534055</c:v>
                </c:pt>
                <c:pt idx="7">
                  <c:v>0.70617283950617282</c:v>
                </c:pt>
                <c:pt idx="8">
                  <c:v>0.66738660907127434</c:v>
                </c:pt>
                <c:pt idx="9">
                  <c:v>0.66095238095238096</c:v>
                </c:pt>
              </c:numCache>
            </c:numRef>
          </c:val>
        </c:ser>
        <c:ser>
          <c:idx val="8"/>
          <c:order val="8"/>
          <c:tx>
            <c:strRef>
              <c:f>'196 Maj'!$E$38</c:f>
              <c:strCache>
                <c:ptCount val="1"/>
                <c:pt idx="0">
                  <c:v>Zbyszek "Zbig" Futyma</c:v>
                </c:pt>
              </c:strCache>
            </c:strRef>
          </c:tx>
          <c:val>
            <c:numRef>
              <c:f>'196 Maj'!$F$38:$O$38</c:f>
              <c:numCache>
                <c:formatCode>0.0000</c:formatCode>
                <c:ptCount val="10"/>
                <c:pt idx="0">
                  <c:v>0.83333333333333337</c:v>
                </c:pt>
                <c:pt idx="1">
                  <c:v>0.60655737704918034</c:v>
                </c:pt>
                <c:pt idx="2">
                  <c:v>0.5074626865671642</c:v>
                </c:pt>
                <c:pt idx="3">
                  <c:v>0.52380952380952384</c:v>
                </c:pt>
                <c:pt idx="4">
                  <c:v>0.52380952380952384</c:v>
                </c:pt>
                <c:pt idx="5">
                  <c:v>0.60810810810810811</c:v>
                </c:pt>
                <c:pt idx="6">
                  <c:v>0.59128065395095364</c:v>
                </c:pt>
                <c:pt idx="7">
                  <c:v>0.58518518518518514</c:v>
                </c:pt>
                <c:pt idx="8">
                  <c:v>0.54211663066954641</c:v>
                </c:pt>
                <c:pt idx="9">
                  <c:v>0.53142857142857147</c:v>
                </c:pt>
              </c:numCache>
            </c:numRef>
          </c:val>
        </c:ser>
        <c:ser>
          <c:idx val="9"/>
          <c:order val="9"/>
          <c:tx>
            <c:strRef>
              <c:f>'196 Maj'!$E$39</c:f>
              <c:strCache>
                <c:ptCount val="1"/>
                <c:pt idx="0">
                  <c:v>Dorota Janiszewska</c:v>
                </c:pt>
              </c:strCache>
            </c:strRef>
          </c:tx>
          <c:val>
            <c:numRef>
              <c:f>'196 Maj'!$F$39:$O$39</c:f>
              <c:numCache>
                <c:formatCode>0.0000</c:formatCode>
                <c:ptCount val="10"/>
                <c:pt idx="0">
                  <c:v>0.16666666666666666</c:v>
                </c:pt>
                <c:pt idx="1">
                  <c:v>0.4098360655737705</c:v>
                </c:pt>
                <c:pt idx="2">
                  <c:v>0.39552238805970147</c:v>
                </c:pt>
                <c:pt idx="3">
                  <c:v>0.37619047619047619</c:v>
                </c:pt>
                <c:pt idx="4">
                  <c:v>0.37619047619047619</c:v>
                </c:pt>
                <c:pt idx="5">
                  <c:v>0.40202702702702703</c:v>
                </c:pt>
                <c:pt idx="6">
                  <c:v>0.41416893732970028</c:v>
                </c:pt>
                <c:pt idx="7">
                  <c:v>0.40740740740740738</c:v>
                </c:pt>
                <c:pt idx="8">
                  <c:v>0.39524838012958963</c:v>
                </c:pt>
                <c:pt idx="9">
                  <c:v>0.41333333333333333</c:v>
                </c:pt>
              </c:numCache>
            </c:numRef>
          </c:val>
        </c:ser>
        <c:marker val="1"/>
        <c:axId val="122869632"/>
        <c:axId val="122871168"/>
      </c:lineChart>
      <c:catAx>
        <c:axId val="122869632"/>
        <c:scaling>
          <c:orientation val="minMax"/>
        </c:scaling>
        <c:axPos val="b"/>
        <c:numFmt formatCode="General" sourceLinked="1"/>
        <c:tickLblPos val="nextTo"/>
        <c:crossAx val="122871168"/>
        <c:crosses val="autoZero"/>
        <c:auto val="1"/>
        <c:lblAlgn val="ctr"/>
        <c:lblOffset val="100"/>
      </c:catAx>
      <c:valAx>
        <c:axId val="122871168"/>
        <c:scaling>
          <c:orientation val="minMax"/>
          <c:max val="1.1000000000000001"/>
          <c:min val="0.1"/>
        </c:scaling>
        <c:axPos val="l"/>
        <c:majorGridlines/>
        <c:numFmt formatCode="0.0" sourceLinked="0"/>
        <c:tickLblPos val="nextTo"/>
        <c:crossAx val="122869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5658163265306122"/>
          <c:h val="0.58294369393380963"/>
        </c:manualLayout>
      </c:layout>
    </c:legend>
    <c:plotVisOnly val="1"/>
    <c:dispBlanksAs val="gap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69916328765"/>
          <c:y val="3.9863574745464515E-2"/>
          <c:w val="0.71381405746335513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'195 Kwiecień'!$E$28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'195 Kwiecień'!$F$28:$R$28</c:f>
              <c:numCache>
                <c:formatCode>0.0000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'195 Kwiecień'!$E$29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'195 Kwiecień'!$F$29:$R$29</c:f>
              <c:numCache>
                <c:formatCode>0.0000</c:formatCode>
                <c:ptCount val="13"/>
                <c:pt idx="0">
                  <c:v>0.95833333333333337</c:v>
                </c:pt>
                <c:pt idx="1">
                  <c:v>0.95454545454545459</c:v>
                </c:pt>
                <c:pt idx="2">
                  <c:v>0.890625</c:v>
                </c:pt>
                <c:pt idx="3">
                  <c:v>0.92771084337349397</c:v>
                </c:pt>
                <c:pt idx="4">
                  <c:v>0.93203883495145634</c:v>
                </c:pt>
                <c:pt idx="5">
                  <c:v>0.91379310344827591</c:v>
                </c:pt>
                <c:pt idx="6">
                  <c:v>0.92481203007518797</c:v>
                </c:pt>
                <c:pt idx="7">
                  <c:v>0.96</c:v>
                </c:pt>
                <c:pt idx="8">
                  <c:v>0.96363636363636362</c:v>
                </c:pt>
                <c:pt idx="9">
                  <c:v>0.99459459459459465</c:v>
                </c:pt>
                <c:pt idx="10">
                  <c:v>0.92380952380952386</c:v>
                </c:pt>
                <c:pt idx="11">
                  <c:v>0.9419642857142857</c:v>
                </c:pt>
                <c:pt idx="12">
                  <c:v>0.93495934959349591</c:v>
                </c:pt>
              </c:numCache>
            </c:numRef>
          </c:val>
        </c:ser>
        <c:ser>
          <c:idx val="2"/>
          <c:order val="2"/>
          <c:tx>
            <c:strRef>
              <c:f>'195 Kwiecień'!$E$30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'195 Kwiecień'!$F$30:$R$30</c:f>
              <c:numCache>
                <c:formatCode>0.0000</c:formatCode>
                <c:ptCount val="13"/>
                <c:pt idx="0">
                  <c:v>0.83333333333333337</c:v>
                </c:pt>
                <c:pt idx="1">
                  <c:v>0.90909090909090906</c:v>
                </c:pt>
                <c:pt idx="2">
                  <c:v>0.9375</c:v>
                </c:pt>
                <c:pt idx="3">
                  <c:v>0.86746987951807231</c:v>
                </c:pt>
                <c:pt idx="4">
                  <c:v>0.77669902912621358</c:v>
                </c:pt>
                <c:pt idx="5">
                  <c:v>0.71551724137931039</c:v>
                </c:pt>
                <c:pt idx="6">
                  <c:v>0.72180451127819545</c:v>
                </c:pt>
                <c:pt idx="7">
                  <c:v>0.71333333333333337</c:v>
                </c:pt>
                <c:pt idx="8">
                  <c:v>0.70909090909090911</c:v>
                </c:pt>
                <c:pt idx="9">
                  <c:v>0.71351351351351355</c:v>
                </c:pt>
                <c:pt idx="10">
                  <c:v>0.67619047619047623</c:v>
                </c:pt>
                <c:pt idx="11">
                  <c:v>0.6964285714285714</c:v>
                </c:pt>
                <c:pt idx="12">
                  <c:v>0.71951219512195119</c:v>
                </c:pt>
              </c:numCache>
            </c:numRef>
          </c:val>
        </c:ser>
        <c:ser>
          <c:idx val="3"/>
          <c:order val="3"/>
          <c:tx>
            <c:strRef>
              <c:f>'195 Kwiecień'!$E$31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'195 Kwiecień'!$F$31:$R$31</c:f>
              <c:numCache>
                <c:formatCode>0.0000</c:formatCode>
                <c:ptCount val="13"/>
                <c:pt idx="0">
                  <c:v>0.875</c:v>
                </c:pt>
                <c:pt idx="1">
                  <c:v>0.90909090909090906</c:v>
                </c:pt>
                <c:pt idx="2">
                  <c:v>0.84375</c:v>
                </c:pt>
                <c:pt idx="3">
                  <c:v>0.80722891566265065</c:v>
                </c:pt>
                <c:pt idx="4">
                  <c:v>0.77669902912621358</c:v>
                </c:pt>
                <c:pt idx="5">
                  <c:v>0.69827586206896552</c:v>
                </c:pt>
                <c:pt idx="6">
                  <c:v>0.67669172932330823</c:v>
                </c:pt>
                <c:pt idx="7">
                  <c:v>0.67333333333333334</c:v>
                </c:pt>
                <c:pt idx="8">
                  <c:v>0.70303030303030301</c:v>
                </c:pt>
                <c:pt idx="9">
                  <c:v>0.70810810810810809</c:v>
                </c:pt>
                <c:pt idx="10">
                  <c:v>0.67142857142857137</c:v>
                </c:pt>
                <c:pt idx="11">
                  <c:v>0.6830357142857143</c:v>
                </c:pt>
                <c:pt idx="12">
                  <c:v>0.71138211382113825</c:v>
                </c:pt>
              </c:numCache>
            </c:numRef>
          </c:val>
        </c:ser>
        <c:ser>
          <c:idx val="4"/>
          <c:order val="4"/>
          <c:tx>
            <c:strRef>
              <c:f>'195 Kwiecień'!$E$32</c:f>
              <c:strCache>
                <c:ptCount val="1"/>
                <c:pt idx="0">
                  <c:v>Zbyszek "Zbig" Futyma</c:v>
                </c:pt>
              </c:strCache>
            </c:strRef>
          </c:tx>
          <c:val>
            <c:numRef>
              <c:f>'195 Kwiecień'!$F$32:$R$32</c:f>
              <c:numCache>
                <c:formatCode>0.0000</c:formatCode>
                <c:ptCount val="13"/>
                <c:pt idx="0">
                  <c:v>0.70833333333333337</c:v>
                </c:pt>
                <c:pt idx="1">
                  <c:v>0.77272727272727271</c:v>
                </c:pt>
                <c:pt idx="2">
                  <c:v>0.796875</c:v>
                </c:pt>
                <c:pt idx="3">
                  <c:v>0.75903614457831325</c:v>
                </c:pt>
                <c:pt idx="4">
                  <c:v>0.70873786407766992</c:v>
                </c:pt>
                <c:pt idx="5">
                  <c:v>0.72413793103448276</c:v>
                </c:pt>
                <c:pt idx="6">
                  <c:v>0.72932330827067671</c:v>
                </c:pt>
                <c:pt idx="7">
                  <c:v>0.71333333333333337</c:v>
                </c:pt>
                <c:pt idx="8">
                  <c:v>0.73939393939393938</c:v>
                </c:pt>
                <c:pt idx="9">
                  <c:v>0.76756756756756761</c:v>
                </c:pt>
                <c:pt idx="10">
                  <c:v>0.74761904761904763</c:v>
                </c:pt>
                <c:pt idx="11">
                  <c:v>0.7232142857142857</c:v>
                </c:pt>
                <c:pt idx="12">
                  <c:v>0.7032520325203252</c:v>
                </c:pt>
              </c:numCache>
            </c:numRef>
          </c:val>
        </c:ser>
        <c:ser>
          <c:idx val="5"/>
          <c:order val="5"/>
          <c:tx>
            <c:strRef>
              <c:f>'195 Kwiecień'!$E$33</c:f>
              <c:strCache>
                <c:ptCount val="1"/>
                <c:pt idx="0">
                  <c:v>Rafał Augusewicz</c:v>
                </c:pt>
              </c:strCache>
            </c:strRef>
          </c:tx>
          <c:val>
            <c:numRef>
              <c:f>'195 Kwiecień'!$F$33:$R$33</c:f>
              <c:numCache>
                <c:formatCode>0.0000</c:formatCode>
                <c:ptCount val="13"/>
                <c:pt idx="0">
                  <c:v>0.95833333333333337</c:v>
                </c:pt>
                <c:pt idx="1">
                  <c:v>0.84090909090909094</c:v>
                </c:pt>
                <c:pt idx="2">
                  <c:v>0.8125</c:v>
                </c:pt>
                <c:pt idx="3">
                  <c:v>0.77108433734939763</c:v>
                </c:pt>
                <c:pt idx="4">
                  <c:v>0.74757281553398058</c:v>
                </c:pt>
                <c:pt idx="5">
                  <c:v>0.71551724137931039</c:v>
                </c:pt>
                <c:pt idx="6">
                  <c:v>0.66165413533834583</c:v>
                </c:pt>
                <c:pt idx="7">
                  <c:v>0.66</c:v>
                </c:pt>
                <c:pt idx="8">
                  <c:v>0.63030303030303025</c:v>
                </c:pt>
                <c:pt idx="9">
                  <c:v>0.64324324324324322</c:v>
                </c:pt>
                <c:pt idx="10">
                  <c:v>0.61428571428571432</c:v>
                </c:pt>
                <c:pt idx="11">
                  <c:v>0.6116071428571429</c:v>
                </c:pt>
                <c:pt idx="12">
                  <c:v>0.62195121951219512</c:v>
                </c:pt>
              </c:numCache>
            </c:numRef>
          </c:val>
        </c:ser>
        <c:ser>
          <c:idx val="6"/>
          <c:order val="6"/>
          <c:tx>
            <c:strRef>
              <c:f>'195 Kwiecień'!$E$34</c:f>
              <c:strCache>
                <c:ptCount val="1"/>
                <c:pt idx="0">
                  <c:v>Adam "Góral" Podgórski</c:v>
                </c:pt>
              </c:strCache>
            </c:strRef>
          </c:tx>
          <c:val>
            <c:numRef>
              <c:f>'195 Kwiecień'!$F$34:$R$34</c:f>
              <c:numCache>
                <c:formatCode>0.0000</c:formatCode>
                <c:ptCount val="13"/>
                <c:pt idx="0">
                  <c:v>0.79166666666666663</c:v>
                </c:pt>
                <c:pt idx="1">
                  <c:v>0.79545454545454541</c:v>
                </c:pt>
                <c:pt idx="2">
                  <c:v>0.796875</c:v>
                </c:pt>
                <c:pt idx="3">
                  <c:v>0.74698795180722888</c:v>
                </c:pt>
                <c:pt idx="4">
                  <c:v>0.69902912621359226</c:v>
                </c:pt>
                <c:pt idx="5">
                  <c:v>0.68103448275862066</c:v>
                </c:pt>
                <c:pt idx="6">
                  <c:v>0.61654135338345861</c:v>
                </c:pt>
                <c:pt idx="7">
                  <c:v>0.62666666666666671</c:v>
                </c:pt>
                <c:pt idx="8">
                  <c:v>0.5696969696969697</c:v>
                </c:pt>
                <c:pt idx="9">
                  <c:v>0.61621621621621625</c:v>
                </c:pt>
                <c:pt idx="10">
                  <c:v>0.61428571428571432</c:v>
                </c:pt>
                <c:pt idx="11">
                  <c:v>0.5982142857142857</c:v>
                </c:pt>
                <c:pt idx="12">
                  <c:v>0.56097560975609762</c:v>
                </c:pt>
              </c:numCache>
            </c:numRef>
          </c:val>
        </c:ser>
        <c:ser>
          <c:idx val="7"/>
          <c:order val="7"/>
          <c:tx>
            <c:strRef>
              <c:f>'195 Kwiecień'!$E$35</c:f>
              <c:strCache>
                <c:ptCount val="1"/>
                <c:pt idx="0">
                  <c:v>Dorota Janiszewska</c:v>
                </c:pt>
              </c:strCache>
            </c:strRef>
          </c:tx>
          <c:val>
            <c:numRef>
              <c:f>'195 Kwiecień'!$F$35:$R$35</c:f>
              <c:numCache>
                <c:formatCode>0.0000</c:formatCode>
                <c:ptCount val="13"/>
                <c:pt idx="0">
                  <c:v>0.66666666666666663</c:v>
                </c:pt>
                <c:pt idx="1">
                  <c:v>0.75</c:v>
                </c:pt>
                <c:pt idx="2">
                  <c:v>0.796875</c:v>
                </c:pt>
                <c:pt idx="3">
                  <c:v>0.6987951807228916</c:v>
                </c:pt>
                <c:pt idx="4">
                  <c:v>0.56310679611650483</c:v>
                </c:pt>
                <c:pt idx="5">
                  <c:v>0.55172413793103448</c:v>
                </c:pt>
                <c:pt idx="6">
                  <c:v>0.53383458646616544</c:v>
                </c:pt>
                <c:pt idx="7">
                  <c:v>0.52</c:v>
                </c:pt>
                <c:pt idx="8">
                  <c:v>0.53333333333333333</c:v>
                </c:pt>
                <c:pt idx="9">
                  <c:v>0.55675675675675673</c:v>
                </c:pt>
                <c:pt idx="10">
                  <c:v>0.51904761904761909</c:v>
                </c:pt>
                <c:pt idx="11">
                  <c:v>0.53125</c:v>
                </c:pt>
                <c:pt idx="12">
                  <c:v>0.50406504065040647</c:v>
                </c:pt>
              </c:numCache>
            </c:numRef>
          </c:val>
        </c:ser>
        <c:ser>
          <c:idx val="8"/>
          <c:order val="8"/>
          <c:tx>
            <c:strRef>
              <c:f>'195 Kwiecień'!$E$36</c:f>
              <c:strCache>
                <c:ptCount val="1"/>
                <c:pt idx="0">
                  <c:v>Mateusz "Sambor" Labuda</c:v>
                </c:pt>
              </c:strCache>
            </c:strRef>
          </c:tx>
          <c:val>
            <c:numRef>
              <c:f>'195 Kwiecień'!$F$36:$R$36</c:f>
              <c:numCache>
                <c:formatCode>0.0000</c:formatCode>
                <c:ptCount val="13"/>
                <c:pt idx="0">
                  <c:v>0.66666666666666663</c:v>
                </c:pt>
                <c:pt idx="1">
                  <c:v>0.59090909090909094</c:v>
                </c:pt>
                <c:pt idx="2">
                  <c:v>0.609375</c:v>
                </c:pt>
                <c:pt idx="3">
                  <c:v>0.57831325301204817</c:v>
                </c:pt>
                <c:pt idx="4">
                  <c:v>0.5436893203883495</c:v>
                </c:pt>
                <c:pt idx="5">
                  <c:v>0.5</c:v>
                </c:pt>
                <c:pt idx="6">
                  <c:v>0.50375939849624063</c:v>
                </c:pt>
                <c:pt idx="7">
                  <c:v>0.53333333333333333</c:v>
                </c:pt>
                <c:pt idx="8">
                  <c:v>0.52121212121212124</c:v>
                </c:pt>
                <c:pt idx="9">
                  <c:v>0.49189189189189192</c:v>
                </c:pt>
                <c:pt idx="10">
                  <c:v>0.48095238095238096</c:v>
                </c:pt>
                <c:pt idx="11">
                  <c:v>0.48660714285714285</c:v>
                </c:pt>
                <c:pt idx="12">
                  <c:v>0.49593495934959347</c:v>
                </c:pt>
              </c:numCache>
            </c:numRef>
          </c:val>
        </c:ser>
        <c:marker val="1"/>
        <c:axId val="123257984"/>
        <c:axId val="123259520"/>
      </c:lineChart>
      <c:catAx>
        <c:axId val="123257984"/>
        <c:scaling>
          <c:orientation val="minMax"/>
        </c:scaling>
        <c:axPos val="b"/>
        <c:numFmt formatCode="General" sourceLinked="1"/>
        <c:tickLblPos val="nextTo"/>
        <c:crossAx val="123259520"/>
        <c:crosses val="autoZero"/>
        <c:auto val="1"/>
        <c:lblAlgn val="ctr"/>
        <c:lblOffset val="100"/>
      </c:catAx>
      <c:valAx>
        <c:axId val="123259520"/>
        <c:scaling>
          <c:orientation val="minMax"/>
          <c:max val="1.1000000000000001"/>
          <c:min val="0.4"/>
        </c:scaling>
        <c:axPos val="l"/>
        <c:majorGridlines/>
        <c:numFmt formatCode="0.0" sourceLinked="0"/>
        <c:tickLblPos val="nextTo"/>
        <c:crossAx val="1232579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301749271137021"/>
          <c:h val="0.78394133175549585"/>
        </c:manualLayout>
      </c:layout>
    </c:legend>
    <c:plotVisOnly val="1"/>
    <c:dispBlanksAs val="gap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69916328743"/>
          <c:y val="3.9863574745464515E-2"/>
          <c:w val="0.71381405746335491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'194 Marzec'!$E$76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'194 Marzec'!$F$76:$I$76</c:f>
              <c:numCache>
                <c:formatCode>0.0000</c:formatCode>
                <c:ptCount val="4"/>
                <c:pt idx="0">
                  <c:v>0.625</c:v>
                </c:pt>
                <c:pt idx="1">
                  <c:v>0.78</c:v>
                </c:pt>
                <c:pt idx="2">
                  <c:v>0.91666666666666663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'194 Marzec'!$E$77</c:f>
              <c:strCache>
                <c:ptCount val="1"/>
                <c:pt idx="0">
                  <c:v>Robert Stańczyk</c:v>
                </c:pt>
              </c:strCache>
            </c:strRef>
          </c:tx>
          <c:val>
            <c:numRef>
              <c:f>'194 Marzec'!$F$77:$I$77</c:f>
              <c:numCache>
                <c:formatCode>0.0000</c:formatCode>
                <c:ptCount val="4"/>
                <c:pt idx="0">
                  <c:v>1</c:v>
                </c:pt>
                <c:pt idx="1">
                  <c:v>0.8</c:v>
                </c:pt>
                <c:pt idx="2">
                  <c:v>0.86111111111111116</c:v>
                </c:pt>
                <c:pt idx="3">
                  <c:v>0.95652173913043481</c:v>
                </c:pt>
              </c:numCache>
            </c:numRef>
          </c:val>
        </c:ser>
        <c:ser>
          <c:idx val="2"/>
          <c:order val="2"/>
          <c:tx>
            <c:strRef>
              <c:f>'194 Marzec'!$E$78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'194 Marzec'!$F$78:$I$78</c:f>
              <c:numCache>
                <c:formatCode>0.0000</c:formatCode>
                <c:ptCount val="4"/>
                <c:pt idx="0">
                  <c:v>0.95833333333333337</c:v>
                </c:pt>
                <c:pt idx="1">
                  <c:v>1</c:v>
                </c:pt>
                <c:pt idx="2">
                  <c:v>1</c:v>
                </c:pt>
                <c:pt idx="3">
                  <c:v>0.92391304347826086</c:v>
                </c:pt>
              </c:numCache>
            </c:numRef>
          </c:val>
        </c:ser>
        <c:ser>
          <c:idx val="3"/>
          <c:order val="3"/>
          <c:tx>
            <c:strRef>
              <c:f>'194 Marzec'!$E$79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'194 Marzec'!$F$79:$I$79</c:f>
              <c:numCache>
                <c:formatCode>0.0000</c:formatCode>
                <c:ptCount val="4"/>
                <c:pt idx="0">
                  <c:v>0.91666666666666663</c:v>
                </c:pt>
                <c:pt idx="1">
                  <c:v>0.88</c:v>
                </c:pt>
                <c:pt idx="2">
                  <c:v>0.84722222222222221</c:v>
                </c:pt>
                <c:pt idx="3">
                  <c:v>0.90217391304347827</c:v>
                </c:pt>
              </c:numCache>
            </c:numRef>
          </c:val>
        </c:ser>
        <c:ser>
          <c:idx val="4"/>
          <c:order val="4"/>
          <c:tx>
            <c:strRef>
              <c:f>'194 Marzec'!$E$80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'194 Marzec'!$F$80:$I$80</c:f>
              <c:numCache>
                <c:formatCode>0.0000</c:formatCode>
                <c:ptCount val="4"/>
                <c:pt idx="0">
                  <c:v>0.75</c:v>
                </c:pt>
                <c:pt idx="1">
                  <c:v>0.8</c:v>
                </c:pt>
                <c:pt idx="2">
                  <c:v>0.76388888888888884</c:v>
                </c:pt>
                <c:pt idx="3">
                  <c:v>0.82608695652173914</c:v>
                </c:pt>
              </c:numCache>
            </c:numRef>
          </c:val>
        </c:ser>
        <c:ser>
          <c:idx val="5"/>
          <c:order val="5"/>
          <c:tx>
            <c:strRef>
              <c:f>'194 Marzec'!$E$81</c:f>
              <c:strCache>
                <c:ptCount val="1"/>
                <c:pt idx="0">
                  <c:v>Rafał Augusewicz</c:v>
                </c:pt>
              </c:strCache>
            </c:strRef>
          </c:tx>
          <c:val>
            <c:numRef>
              <c:f>'194 Marzec'!$F$81:$I$81</c:f>
              <c:numCache>
                <c:formatCode>0.0000</c:formatCode>
                <c:ptCount val="4"/>
                <c:pt idx="0">
                  <c:v>0.79166666666666663</c:v>
                </c:pt>
                <c:pt idx="1">
                  <c:v>0.68</c:v>
                </c:pt>
                <c:pt idx="2">
                  <c:v>0.69444444444444442</c:v>
                </c:pt>
                <c:pt idx="3">
                  <c:v>0.71739130434782605</c:v>
                </c:pt>
              </c:numCache>
            </c:numRef>
          </c:val>
        </c:ser>
        <c:ser>
          <c:idx val="6"/>
          <c:order val="6"/>
          <c:tx>
            <c:strRef>
              <c:f>'194 Marzec'!$E$82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'194 Marzec'!$F$82:$I$82</c:f>
              <c:numCache>
                <c:formatCode>0.0000</c:formatCode>
                <c:ptCount val="4"/>
                <c:pt idx="0">
                  <c:v>0.58333333333333337</c:v>
                </c:pt>
                <c:pt idx="1">
                  <c:v>0.4</c:v>
                </c:pt>
                <c:pt idx="2">
                  <c:v>0.45833333333333331</c:v>
                </c:pt>
                <c:pt idx="3">
                  <c:v>0.65217391304347827</c:v>
                </c:pt>
              </c:numCache>
            </c:numRef>
          </c:val>
        </c:ser>
        <c:ser>
          <c:idx val="7"/>
          <c:order val="7"/>
          <c:tx>
            <c:strRef>
              <c:f>'194 Marzec'!$E$83</c:f>
              <c:strCache>
                <c:ptCount val="1"/>
                <c:pt idx="0">
                  <c:v>Mateusz "Sambor" Labuda</c:v>
                </c:pt>
              </c:strCache>
            </c:strRef>
          </c:tx>
          <c:val>
            <c:numRef>
              <c:f>'194 Marzec'!$F$83:$I$83</c:f>
              <c:numCache>
                <c:formatCode>0.0000</c:formatCode>
                <c:ptCount val="4"/>
                <c:pt idx="0">
                  <c:v>0.25</c:v>
                </c:pt>
                <c:pt idx="1">
                  <c:v>0.46</c:v>
                </c:pt>
                <c:pt idx="2">
                  <c:v>0.54166666666666663</c:v>
                </c:pt>
                <c:pt idx="3">
                  <c:v>0.4891304347826087</c:v>
                </c:pt>
              </c:numCache>
            </c:numRef>
          </c:val>
        </c:ser>
        <c:ser>
          <c:idx val="8"/>
          <c:order val="8"/>
          <c:tx>
            <c:strRef>
              <c:f>'194 Marzec'!$E$84</c:f>
              <c:strCache>
                <c:ptCount val="1"/>
                <c:pt idx="0">
                  <c:v>Bogna "Bognaa" Deryło</c:v>
                </c:pt>
              </c:strCache>
            </c:strRef>
          </c:tx>
          <c:val>
            <c:numRef>
              <c:f>'194 Marzec'!$F$84:$I$84</c:f>
              <c:numCache>
                <c:formatCode>0.0000</c:formatCode>
                <c:ptCount val="4"/>
                <c:pt idx="0">
                  <c:v>0.29166666666666669</c:v>
                </c:pt>
                <c:pt idx="1">
                  <c:v>0.28000000000000003</c:v>
                </c:pt>
                <c:pt idx="2">
                  <c:v>0.29166666666666669</c:v>
                </c:pt>
                <c:pt idx="3">
                  <c:v>0.31521739130434784</c:v>
                </c:pt>
              </c:numCache>
            </c:numRef>
          </c:val>
        </c:ser>
        <c:ser>
          <c:idx val="9"/>
          <c:order val="9"/>
          <c:tx>
            <c:strRef>
              <c:f>'194 Marzec'!$E$85</c:f>
              <c:strCache>
                <c:ptCount val="1"/>
                <c:pt idx="0">
                  <c:v>Dorota Janiszewska</c:v>
                </c:pt>
              </c:strCache>
            </c:strRef>
          </c:tx>
          <c:val>
            <c:numRef>
              <c:f>'194 Marzec'!$F$85:$I$85</c:f>
              <c:numCache>
                <c:formatCode>0.0000</c:formatCode>
                <c:ptCount val="4"/>
                <c:pt idx="0">
                  <c:v>0.70833333333333337</c:v>
                </c:pt>
                <c:pt idx="1">
                  <c:v>0.68</c:v>
                </c:pt>
                <c:pt idx="2">
                  <c:v>0.63888888888888884</c:v>
                </c:pt>
                <c:pt idx="3">
                  <c:v>0.57608695652173914</c:v>
                </c:pt>
              </c:numCache>
            </c:numRef>
          </c:val>
        </c:ser>
        <c:marker val="1"/>
        <c:axId val="123180544"/>
        <c:axId val="123182080"/>
      </c:lineChart>
      <c:catAx>
        <c:axId val="123180544"/>
        <c:scaling>
          <c:orientation val="minMax"/>
        </c:scaling>
        <c:axPos val="b"/>
        <c:numFmt formatCode="General" sourceLinked="1"/>
        <c:tickLblPos val="nextTo"/>
        <c:crossAx val="123182080"/>
        <c:crosses val="autoZero"/>
        <c:auto val="1"/>
        <c:lblAlgn val="ctr"/>
        <c:lblOffset val="100"/>
      </c:catAx>
      <c:valAx>
        <c:axId val="123182080"/>
        <c:scaling>
          <c:orientation val="minMax"/>
          <c:max val="1.1000000000000001"/>
          <c:min val="0.2"/>
        </c:scaling>
        <c:axPos val="l"/>
        <c:majorGridlines/>
        <c:numFmt formatCode="0.0" sourceLinked="0"/>
        <c:tickLblPos val="nextTo"/>
        <c:crossAx val="123180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3017492711370208"/>
          <c:h val="0.60276377952755911"/>
        </c:manualLayout>
      </c:layout>
    </c:legend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69916328743"/>
          <c:y val="3.9863574745464515E-2"/>
          <c:w val="0.71381405746335491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'193 Luty'!$E$46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'193 Luty'!$F$46:$R$46</c:f>
              <c:numCache>
                <c:formatCode>0.0000</c:formatCode>
                <c:ptCount val="13"/>
                <c:pt idx="0">
                  <c:v>0.96551724137931039</c:v>
                </c:pt>
                <c:pt idx="1">
                  <c:v>0.93103448275862066</c:v>
                </c:pt>
                <c:pt idx="2">
                  <c:v>0.95348837209302328</c:v>
                </c:pt>
                <c:pt idx="3">
                  <c:v>0.88596491228070173</c:v>
                </c:pt>
                <c:pt idx="4">
                  <c:v>0.92086330935251803</c:v>
                </c:pt>
                <c:pt idx="5">
                  <c:v>0.96273291925465843</c:v>
                </c:pt>
                <c:pt idx="6">
                  <c:v>0.9732620320855615</c:v>
                </c:pt>
                <c:pt idx="7">
                  <c:v>0.97652582159624413</c:v>
                </c:pt>
                <c:pt idx="8">
                  <c:v>0.97058823529411764</c:v>
                </c:pt>
                <c:pt idx="9">
                  <c:v>0.98804780876494025</c:v>
                </c:pt>
                <c:pt idx="10">
                  <c:v>0.96402877697841727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'193 Luty'!$E$47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'193 Luty'!$F$47:$R$47</c:f>
              <c:numCache>
                <c:formatCode>0.0000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0.9932659932659933</c:v>
                </c:pt>
                <c:pt idx="12">
                  <c:v>0.99388379204892963</c:v>
                </c:pt>
              </c:numCache>
            </c:numRef>
          </c:val>
        </c:ser>
        <c:ser>
          <c:idx val="2"/>
          <c:order val="2"/>
          <c:tx>
            <c:strRef>
              <c:f>'193 Luty'!$E$48</c:f>
              <c:strCache>
                <c:ptCount val="1"/>
                <c:pt idx="0">
                  <c:v>Rafał Socha</c:v>
                </c:pt>
              </c:strCache>
            </c:strRef>
          </c:tx>
          <c:val>
            <c:numRef>
              <c:f>'193 Luty'!$F$48:$R$48</c:f>
              <c:numCache>
                <c:formatCode>0.0000</c:formatCode>
                <c:ptCount val="13"/>
                <c:pt idx="0">
                  <c:v>0.89655172413793105</c:v>
                </c:pt>
                <c:pt idx="1">
                  <c:v>0.93103448275862066</c:v>
                </c:pt>
                <c:pt idx="2">
                  <c:v>0.95348837209302328</c:v>
                </c:pt>
                <c:pt idx="3">
                  <c:v>0.93859649122807021</c:v>
                </c:pt>
                <c:pt idx="4">
                  <c:v>0.91366906474820142</c:v>
                </c:pt>
                <c:pt idx="5">
                  <c:v>0.92546583850931674</c:v>
                </c:pt>
                <c:pt idx="6">
                  <c:v>0.95187165775401072</c:v>
                </c:pt>
                <c:pt idx="7">
                  <c:v>0.94835680751173712</c:v>
                </c:pt>
                <c:pt idx="8">
                  <c:v>0.94957983193277307</c:v>
                </c:pt>
                <c:pt idx="9">
                  <c:v>0.98804780876494025</c:v>
                </c:pt>
                <c:pt idx="10">
                  <c:v>0.96043165467625902</c:v>
                </c:pt>
                <c:pt idx="11">
                  <c:v>0.97979797979797978</c:v>
                </c:pt>
                <c:pt idx="12">
                  <c:v>0.98165137614678899</c:v>
                </c:pt>
              </c:numCache>
            </c:numRef>
          </c:val>
        </c:ser>
        <c:ser>
          <c:idx val="3"/>
          <c:order val="3"/>
          <c:tx>
            <c:strRef>
              <c:f>'193 Luty'!$E$49</c:f>
              <c:strCache>
                <c:ptCount val="1"/>
                <c:pt idx="0">
                  <c:v>Robert Stańczyk</c:v>
                </c:pt>
              </c:strCache>
            </c:strRef>
          </c:tx>
          <c:val>
            <c:numRef>
              <c:f>'193 Luty'!$F$49:$R$49</c:f>
              <c:numCache>
                <c:formatCode>0.0000</c:formatCode>
                <c:ptCount val="13"/>
                <c:pt idx="0">
                  <c:v>0.82758620689655171</c:v>
                </c:pt>
                <c:pt idx="1">
                  <c:v>0.91379310344827591</c:v>
                </c:pt>
                <c:pt idx="2">
                  <c:v>0.93023255813953487</c:v>
                </c:pt>
                <c:pt idx="3">
                  <c:v>0.93859649122807021</c:v>
                </c:pt>
                <c:pt idx="4">
                  <c:v>0.91366906474820142</c:v>
                </c:pt>
                <c:pt idx="5">
                  <c:v>0.95652173913043481</c:v>
                </c:pt>
                <c:pt idx="6">
                  <c:v>0.96256684491978606</c:v>
                </c:pt>
                <c:pt idx="7">
                  <c:v>0.971830985915493</c:v>
                </c:pt>
                <c:pt idx="8">
                  <c:v>0.94537815126050417</c:v>
                </c:pt>
                <c:pt idx="9">
                  <c:v>0.98406374501992033</c:v>
                </c:pt>
                <c:pt idx="10">
                  <c:v>0.9532374100719424</c:v>
                </c:pt>
                <c:pt idx="11">
                  <c:v>0.96969696969696972</c:v>
                </c:pt>
                <c:pt idx="12">
                  <c:v>0.96330275229357798</c:v>
                </c:pt>
              </c:numCache>
            </c:numRef>
          </c:val>
        </c:ser>
        <c:ser>
          <c:idx val="4"/>
          <c:order val="4"/>
          <c:tx>
            <c:strRef>
              <c:f>'193 Luty'!$E$50</c:f>
              <c:strCache>
                <c:ptCount val="1"/>
                <c:pt idx="0">
                  <c:v>Rafał "Elf" Brundo</c:v>
                </c:pt>
              </c:strCache>
            </c:strRef>
          </c:tx>
          <c:val>
            <c:numRef>
              <c:f>'193 Luty'!$F$50:$R$50</c:f>
              <c:numCache>
                <c:formatCode>0.0000</c:formatCode>
                <c:ptCount val="13"/>
                <c:pt idx="0">
                  <c:v>0.89655172413793105</c:v>
                </c:pt>
                <c:pt idx="1">
                  <c:v>0.91379310344827591</c:v>
                </c:pt>
                <c:pt idx="2">
                  <c:v>0.95348837209302328</c:v>
                </c:pt>
                <c:pt idx="3">
                  <c:v>0.97368421052631582</c:v>
                </c:pt>
                <c:pt idx="4">
                  <c:v>0.93525179856115104</c:v>
                </c:pt>
                <c:pt idx="5">
                  <c:v>0.95652173913043481</c:v>
                </c:pt>
                <c:pt idx="6">
                  <c:v>0.93582887700534756</c:v>
                </c:pt>
                <c:pt idx="7">
                  <c:v>0.95305164319248825</c:v>
                </c:pt>
                <c:pt idx="8">
                  <c:v>0.93697478991596639</c:v>
                </c:pt>
                <c:pt idx="9">
                  <c:v>0.9760956175298805</c:v>
                </c:pt>
                <c:pt idx="10">
                  <c:v>0.97122302158273377</c:v>
                </c:pt>
                <c:pt idx="11">
                  <c:v>0.97643097643097643</c:v>
                </c:pt>
                <c:pt idx="12">
                  <c:v>0.96024464831804279</c:v>
                </c:pt>
              </c:numCache>
            </c:numRef>
          </c:val>
        </c:ser>
        <c:ser>
          <c:idx val="5"/>
          <c:order val="5"/>
          <c:tx>
            <c:strRef>
              <c:f>'193 Luty'!$E$51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'193 Luty'!$F$51:$R$51</c:f>
              <c:numCache>
                <c:formatCode>0.0000</c:formatCode>
                <c:ptCount val="13"/>
                <c:pt idx="0">
                  <c:v>1</c:v>
                </c:pt>
                <c:pt idx="1">
                  <c:v>0.98275862068965514</c:v>
                </c:pt>
                <c:pt idx="2">
                  <c:v>0.98837209302325579</c:v>
                </c:pt>
                <c:pt idx="3">
                  <c:v>0.95614035087719296</c:v>
                </c:pt>
                <c:pt idx="4">
                  <c:v>0.92805755395683454</c:v>
                </c:pt>
                <c:pt idx="5">
                  <c:v>0.94409937888198758</c:v>
                </c:pt>
                <c:pt idx="6">
                  <c:v>0.946524064171123</c:v>
                </c:pt>
                <c:pt idx="7">
                  <c:v>0.93427230046948362</c:v>
                </c:pt>
                <c:pt idx="8">
                  <c:v>0.92436974789915971</c:v>
                </c:pt>
                <c:pt idx="9">
                  <c:v>0.96414342629482075</c:v>
                </c:pt>
                <c:pt idx="10">
                  <c:v>0.9532374100719424</c:v>
                </c:pt>
                <c:pt idx="11">
                  <c:v>0.95622895622895621</c:v>
                </c:pt>
                <c:pt idx="12">
                  <c:v>0.95412844036697253</c:v>
                </c:pt>
              </c:numCache>
            </c:numRef>
          </c:val>
        </c:ser>
        <c:ser>
          <c:idx val="6"/>
          <c:order val="6"/>
          <c:tx>
            <c:strRef>
              <c:f>'193 Luty'!$E$52</c:f>
              <c:strCache>
                <c:ptCount val="1"/>
                <c:pt idx="0">
                  <c:v>Partyk Piosiski</c:v>
                </c:pt>
              </c:strCache>
            </c:strRef>
          </c:tx>
          <c:val>
            <c:numRef>
              <c:f>'193 Luty'!$F$52:$R$52</c:f>
              <c:numCache>
                <c:formatCode>0.0000</c:formatCode>
                <c:ptCount val="13"/>
                <c:pt idx="0">
                  <c:v>0.89655172413793105</c:v>
                </c:pt>
                <c:pt idx="1">
                  <c:v>0.91379310344827591</c:v>
                </c:pt>
                <c:pt idx="2">
                  <c:v>0.94186046511627908</c:v>
                </c:pt>
                <c:pt idx="3">
                  <c:v>0.93859649122807021</c:v>
                </c:pt>
                <c:pt idx="4">
                  <c:v>0.90647482014388492</c:v>
                </c:pt>
                <c:pt idx="5">
                  <c:v>0.90683229813664601</c:v>
                </c:pt>
                <c:pt idx="6">
                  <c:v>0.88235294117647056</c:v>
                </c:pt>
                <c:pt idx="7">
                  <c:v>0.892018779342723</c:v>
                </c:pt>
                <c:pt idx="8">
                  <c:v>0.89075630252100846</c:v>
                </c:pt>
                <c:pt idx="9">
                  <c:v>0.952191235059761</c:v>
                </c:pt>
                <c:pt idx="10">
                  <c:v>0.90647482014388492</c:v>
                </c:pt>
                <c:pt idx="11">
                  <c:v>0.92255892255892258</c:v>
                </c:pt>
                <c:pt idx="12">
                  <c:v>0.92660550458715596</c:v>
                </c:pt>
              </c:numCache>
            </c:numRef>
          </c:val>
        </c:ser>
        <c:ser>
          <c:idx val="7"/>
          <c:order val="7"/>
          <c:tx>
            <c:strRef>
              <c:f>'193 Luty'!$E$53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'193 Luty'!$F$53:$R$53</c:f>
              <c:numCache>
                <c:formatCode>0.0000</c:formatCode>
                <c:ptCount val="13"/>
                <c:pt idx="0">
                  <c:v>0.7931034482758621</c:v>
                </c:pt>
                <c:pt idx="1">
                  <c:v>0.86206896551724133</c:v>
                </c:pt>
                <c:pt idx="2">
                  <c:v>0.89534883720930236</c:v>
                </c:pt>
                <c:pt idx="3">
                  <c:v>0.89473684210526316</c:v>
                </c:pt>
                <c:pt idx="4">
                  <c:v>0.8920863309352518</c:v>
                </c:pt>
                <c:pt idx="5">
                  <c:v>0.89440993788819878</c:v>
                </c:pt>
                <c:pt idx="6">
                  <c:v>0.90909090909090906</c:v>
                </c:pt>
                <c:pt idx="7">
                  <c:v>0.9061032863849765</c:v>
                </c:pt>
                <c:pt idx="8">
                  <c:v>0.86554621848739499</c:v>
                </c:pt>
                <c:pt idx="9">
                  <c:v>0.92031872509960155</c:v>
                </c:pt>
                <c:pt idx="10">
                  <c:v>0.91007194244604317</c:v>
                </c:pt>
                <c:pt idx="11">
                  <c:v>0.92592592592592593</c:v>
                </c:pt>
                <c:pt idx="12">
                  <c:v>0.92660550458715596</c:v>
                </c:pt>
              </c:numCache>
            </c:numRef>
          </c:val>
        </c:ser>
        <c:ser>
          <c:idx val="8"/>
          <c:order val="8"/>
          <c:tx>
            <c:strRef>
              <c:f>'193 Luty'!$E$54</c:f>
              <c:strCache>
                <c:ptCount val="1"/>
                <c:pt idx="0">
                  <c:v>Andrzej Szach</c:v>
                </c:pt>
              </c:strCache>
            </c:strRef>
          </c:tx>
          <c:val>
            <c:numRef>
              <c:f>'193 Luty'!$F$54:$R$54</c:f>
              <c:numCache>
                <c:formatCode>0.0000</c:formatCode>
                <c:ptCount val="13"/>
                <c:pt idx="0">
                  <c:v>0.93103448275862066</c:v>
                </c:pt>
                <c:pt idx="1">
                  <c:v>0.91379310344827591</c:v>
                </c:pt>
                <c:pt idx="2">
                  <c:v>0.89534883720930236</c:v>
                </c:pt>
                <c:pt idx="3">
                  <c:v>0.85087719298245612</c:v>
                </c:pt>
                <c:pt idx="4">
                  <c:v>0.84172661870503596</c:v>
                </c:pt>
                <c:pt idx="5">
                  <c:v>0.8571428571428571</c:v>
                </c:pt>
                <c:pt idx="6">
                  <c:v>0.83422459893048129</c:v>
                </c:pt>
                <c:pt idx="7">
                  <c:v>0.863849765258216</c:v>
                </c:pt>
                <c:pt idx="8">
                  <c:v>0.87815126050420167</c:v>
                </c:pt>
                <c:pt idx="9">
                  <c:v>0.9322709163346613</c:v>
                </c:pt>
                <c:pt idx="10">
                  <c:v>0.86690647482014394</c:v>
                </c:pt>
                <c:pt idx="11">
                  <c:v>0.87878787878787878</c:v>
                </c:pt>
                <c:pt idx="12">
                  <c:v>0.88685015290519875</c:v>
                </c:pt>
              </c:numCache>
            </c:numRef>
          </c:val>
        </c:ser>
        <c:ser>
          <c:idx val="9"/>
          <c:order val="9"/>
          <c:tx>
            <c:strRef>
              <c:f>'193 Luty'!$E$55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'193 Luty'!$F$55:$R$55</c:f>
              <c:numCache>
                <c:formatCode>0.0000</c:formatCode>
                <c:ptCount val="13"/>
                <c:pt idx="0">
                  <c:v>0.7931034482758621</c:v>
                </c:pt>
                <c:pt idx="1">
                  <c:v>0.84482758620689657</c:v>
                </c:pt>
                <c:pt idx="2">
                  <c:v>0.86046511627906974</c:v>
                </c:pt>
                <c:pt idx="3">
                  <c:v>0.85087719298245612</c:v>
                </c:pt>
                <c:pt idx="4">
                  <c:v>0.83453237410071945</c:v>
                </c:pt>
                <c:pt idx="5">
                  <c:v>0.84472049689440998</c:v>
                </c:pt>
                <c:pt idx="6">
                  <c:v>0.84491978609625673</c:v>
                </c:pt>
                <c:pt idx="7">
                  <c:v>0.85915492957746475</c:v>
                </c:pt>
                <c:pt idx="8">
                  <c:v>0.84453781512605042</c:v>
                </c:pt>
                <c:pt idx="9">
                  <c:v>0.86852589641434264</c:v>
                </c:pt>
                <c:pt idx="10">
                  <c:v>0.86330935251798557</c:v>
                </c:pt>
                <c:pt idx="11">
                  <c:v>0.86195286195286192</c:v>
                </c:pt>
                <c:pt idx="12">
                  <c:v>0.85015290519877673</c:v>
                </c:pt>
              </c:numCache>
            </c:numRef>
          </c:val>
        </c:ser>
        <c:ser>
          <c:idx val="10"/>
          <c:order val="10"/>
          <c:tx>
            <c:strRef>
              <c:f>'193 Luty'!$E$56</c:f>
              <c:strCache>
                <c:ptCount val="1"/>
                <c:pt idx="0">
                  <c:v>Jacek Cerazy</c:v>
                </c:pt>
              </c:strCache>
            </c:strRef>
          </c:tx>
          <c:val>
            <c:numRef>
              <c:f>'193 Luty'!$F$56:$R$56</c:f>
              <c:numCache>
                <c:formatCode>0.0000</c:formatCode>
                <c:ptCount val="13"/>
                <c:pt idx="0">
                  <c:v>0.72413793103448276</c:v>
                </c:pt>
                <c:pt idx="1">
                  <c:v>0.84482758620689657</c:v>
                </c:pt>
                <c:pt idx="2">
                  <c:v>0.86046511627906974</c:v>
                </c:pt>
                <c:pt idx="3">
                  <c:v>0.81578947368421051</c:v>
                </c:pt>
                <c:pt idx="4">
                  <c:v>0.81294964028776984</c:v>
                </c:pt>
                <c:pt idx="5">
                  <c:v>0.82608695652173914</c:v>
                </c:pt>
                <c:pt idx="6">
                  <c:v>0.83957219251336901</c:v>
                </c:pt>
                <c:pt idx="7">
                  <c:v>0.82629107981220662</c:v>
                </c:pt>
                <c:pt idx="8">
                  <c:v>0.82352941176470584</c:v>
                </c:pt>
                <c:pt idx="9">
                  <c:v>0.82470119521912355</c:v>
                </c:pt>
                <c:pt idx="10">
                  <c:v>0.80575539568345322</c:v>
                </c:pt>
                <c:pt idx="11">
                  <c:v>0.80134680134680136</c:v>
                </c:pt>
                <c:pt idx="12">
                  <c:v>0.81039755351681952</c:v>
                </c:pt>
              </c:numCache>
            </c:numRef>
          </c:val>
        </c:ser>
        <c:ser>
          <c:idx val="11"/>
          <c:order val="11"/>
          <c:tx>
            <c:strRef>
              <c:f>'193 Luty'!$E$57</c:f>
              <c:strCache>
                <c:ptCount val="1"/>
                <c:pt idx="0">
                  <c:v>Rafał Augusewicz</c:v>
                </c:pt>
              </c:strCache>
            </c:strRef>
          </c:tx>
          <c:val>
            <c:numRef>
              <c:f>'193 Luty'!$F$57:$R$57</c:f>
              <c:numCache>
                <c:formatCode>0.0000</c:formatCode>
                <c:ptCount val="13"/>
                <c:pt idx="0">
                  <c:v>0.89655172413793105</c:v>
                </c:pt>
                <c:pt idx="1">
                  <c:v>0.96551724137931039</c:v>
                </c:pt>
                <c:pt idx="2">
                  <c:v>0.95348837209302328</c:v>
                </c:pt>
                <c:pt idx="3">
                  <c:v>0.91228070175438591</c:v>
                </c:pt>
                <c:pt idx="4">
                  <c:v>0.85611510791366907</c:v>
                </c:pt>
                <c:pt idx="5">
                  <c:v>0.85093167701863359</c:v>
                </c:pt>
                <c:pt idx="6">
                  <c:v>0.80213903743315507</c:v>
                </c:pt>
                <c:pt idx="7">
                  <c:v>0.81220657276995301</c:v>
                </c:pt>
                <c:pt idx="8">
                  <c:v>0.78151260504201681</c:v>
                </c:pt>
                <c:pt idx="9">
                  <c:v>0.82470119521912355</c:v>
                </c:pt>
                <c:pt idx="10">
                  <c:v>0.80215827338129497</c:v>
                </c:pt>
                <c:pt idx="11">
                  <c:v>0.82491582491582494</c:v>
                </c:pt>
                <c:pt idx="12">
                  <c:v>0.79204892966360851</c:v>
                </c:pt>
              </c:numCache>
            </c:numRef>
          </c:val>
        </c:ser>
        <c:ser>
          <c:idx val="12"/>
          <c:order val="12"/>
          <c:tx>
            <c:strRef>
              <c:f>'193 Luty'!$E$58</c:f>
              <c:strCache>
                <c:ptCount val="1"/>
                <c:pt idx="0">
                  <c:v>Michał Michelewicz</c:v>
                </c:pt>
              </c:strCache>
            </c:strRef>
          </c:tx>
          <c:val>
            <c:numRef>
              <c:f>'193 Luty'!$F$58:$R$58</c:f>
              <c:numCache>
                <c:formatCode>0.0000</c:formatCode>
                <c:ptCount val="13"/>
                <c:pt idx="0">
                  <c:v>0.7931034482758621</c:v>
                </c:pt>
                <c:pt idx="1">
                  <c:v>0.77586206896551724</c:v>
                </c:pt>
                <c:pt idx="2">
                  <c:v>0.83720930232558144</c:v>
                </c:pt>
                <c:pt idx="3">
                  <c:v>0.79824561403508776</c:v>
                </c:pt>
                <c:pt idx="4">
                  <c:v>0.74820143884892087</c:v>
                </c:pt>
                <c:pt idx="5">
                  <c:v>0.73291925465838514</c:v>
                </c:pt>
                <c:pt idx="6">
                  <c:v>0.71657754010695185</c:v>
                </c:pt>
                <c:pt idx="7">
                  <c:v>0.72300469483568075</c:v>
                </c:pt>
                <c:pt idx="8">
                  <c:v>0.67647058823529416</c:v>
                </c:pt>
                <c:pt idx="9">
                  <c:v>0.65737051792828682</c:v>
                </c:pt>
                <c:pt idx="10">
                  <c:v>0.6151079136690647</c:v>
                </c:pt>
                <c:pt idx="11">
                  <c:v>0.61616161616161613</c:v>
                </c:pt>
                <c:pt idx="12">
                  <c:v>0.64831804281345562</c:v>
                </c:pt>
              </c:numCache>
            </c:numRef>
          </c:val>
        </c:ser>
        <c:ser>
          <c:idx val="13"/>
          <c:order val="13"/>
          <c:tx>
            <c:strRef>
              <c:f>'193 Luty'!$E$59</c:f>
              <c:strCache>
                <c:ptCount val="1"/>
                <c:pt idx="0">
                  <c:v>Mateusz "Sambor" Labuda</c:v>
                </c:pt>
              </c:strCache>
            </c:strRef>
          </c:tx>
          <c:val>
            <c:numRef>
              <c:f>'193 Luty'!$F$59:$R$59</c:f>
              <c:numCache>
                <c:formatCode>0.0000</c:formatCode>
                <c:ptCount val="13"/>
                <c:pt idx="0">
                  <c:v>0.51724137931034486</c:v>
                </c:pt>
                <c:pt idx="1">
                  <c:v>0.65517241379310343</c:v>
                </c:pt>
                <c:pt idx="2">
                  <c:v>0.69767441860465118</c:v>
                </c:pt>
                <c:pt idx="3">
                  <c:v>0.7192982456140351</c:v>
                </c:pt>
                <c:pt idx="4">
                  <c:v>0.66187050359712229</c:v>
                </c:pt>
                <c:pt idx="5">
                  <c:v>0.63975155279503104</c:v>
                </c:pt>
                <c:pt idx="6">
                  <c:v>0.6470588235294118</c:v>
                </c:pt>
                <c:pt idx="7">
                  <c:v>0.647887323943662</c:v>
                </c:pt>
                <c:pt idx="8">
                  <c:v>0.63025210084033612</c:v>
                </c:pt>
                <c:pt idx="9">
                  <c:v>0.65338645418326691</c:v>
                </c:pt>
                <c:pt idx="10">
                  <c:v>0.62589928057553956</c:v>
                </c:pt>
                <c:pt idx="11">
                  <c:v>0.62962962962962965</c:v>
                </c:pt>
                <c:pt idx="12">
                  <c:v>0.64220183486238536</c:v>
                </c:pt>
              </c:numCache>
            </c:numRef>
          </c:val>
        </c:ser>
        <c:ser>
          <c:idx val="14"/>
          <c:order val="14"/>
          <c:tx>
            <c:strRef>
              <c:f>'193 Luty'!$E$60</c:f>
              <c:strCache>
                <c:ptCount val="1"/>
                <c:pt idx="0">
                  <c:v>Dorota Janiszewska</c:v>
                </c:pt>
              </c:strCache>
            </c:strRef>
          </c:tx>
          <c:val>
            <c:numRef>
              <c:f>'193 Luty'!$F$60:$R$60</c:f>
              <c:numCache>
                <c:formatCode>0.0000</c:formatCode>
                <c:ptCount val="13"/>
                <c:pt idx="0">
                  <c:v>0.58620689655172409</c:v>
                </c:pt>
                <c:pt idx="1">
                  <c:v>0.67241379310344829</c:v>
                </c:pt>
                <c:pt idx="2">
                  <c:v>0.67441860465116277</c:v>
                </c:pt>
                <c:pt idx="3">
                  <c:v>0.63157894736842102</c:v>
                </c:pt>
                <c:pt idx="4">
                  <c:v>0.65467625899280579</c:v>
                </c:pt>
                <c:pt idx="5">
                  <c:v>0.64596273291925466</c:v>
                </c:pt>
                <c:pt idx="6">
                  <c:v>0.59893048128342241</c:v>
                </c:pt>
                <c:pt idx="7">
                  <c:v>0.62441314553990612</c:v>
                </c:pt>
                <c:pt idx="8">
                  <c:v>0.63445378151260501</c:v>
                </c:pt>
                <c:pt idx="9">
                  <c:v>0.65737051792828682</c:v>
                </c:pt>
                <c:pt idx="10">
                  <c:v>0.65107913669064743</c:v>
                </c:pt>
                <c:pt idx="11">
                  <c:v>0.65319865319865322</c:v>
                </c:pt>
                <c:pt idx="12">
                  <c:v>0.60244648318042815</c:v>
                </c:pt>
              </c:numCache>
            </c:numRef>
          </c:val>
        </c:ser>
        <c:ser>
          <c:idx val="15"/>
          <c:order val="15"/>
          <c:tx>
            <c:strRef>
              <c:f>'193 Luty'!$E$61</c:f>
              <c:strCache>
                <c:ptCount val="1"/>
                <c:pt idx="0">
                  <c:v>Kinga Pieczyńska</c:v>
                </c:pt>
              </c:strCache>
            </c:strRef>
          </c:tx>
          <c:val>
            <c:numRef>
              <c:f>'193 Luty'!$F$61:$R$61</c:f>
              <c:numCache>
                <c:formatCode>0.0000</c:formatCode>
                <c:ptCount val="13"/>
                <c:pt idx="0">
                  <c:v>0.62068965517241381</c:v>
                </c:pt>
                <c:pt idx="1">
                  <c:v>0.62068965517241381</c:v>
                </c:pt>
                <c:pt idx="2">
                  <c:v>0.62790697674418605</c:v>
                </c:pt>
                <c:pt idx="3">
                  <c:v>0.63157894736842102</c:v>
                </c:pt>
                <c:pt idx="4">
                  <c:v>0.52517985611510787</c:v>
                </c:pt>
                <c:pt idx="5">
                  <c:v>0.453416149068323</c:v>
                </c:pt>
                <c:pt idx="6">
                  <c:v>0.42780748663101603</c:v>
                </c:pt>
                <c:pt idx="7">
                  <c:v>0.4460093896713615</c:v>
                </c:pt>
                <c:pt idx="8">
                  <c:v>0.45378151260504201</c:v>
                </c:pt>
                <c:pt idx="9">
                  <c:v>0.47410358565737054</c:v>
                </c:pt>
                <c:pt idx="10">
                  <c:v>0.46762589928057552</c:v>
                </c:pt>
                <c:pt idx="11">
                  <c:v>0.49158249158249157</c:v>
                </c:pt>
                <c:pt idx="12">
                  <c:v>0.52599388379204892</c:v>
                </c:pt>
              </c:numCache>
            </c:numRef>
          </c:val>
        </c:ser>
        <c:ser>
          <c:idx val="16"/>
          <c:order val="16"/>
          <c:tx>
            <c:strRef>
              <c:f>'193 Luty'!$E$62</c:f>
              <c:strCache>
                <c:ptCount val="1"/>
                <c:pt idx="0">
                  <c:v>Dominika Kędzierska</c:v>
                </c:pt>
              </c:strCache>
            </c:strRef>
          </c:tx>
          <c:val>
            <c:numRef>
              <c:f>'193 Luty'!$F$62:$R$62</c:f>
              <c:numCache>
                <c:formatCode>0.0000</c:formatCode>
                <c:ptCount val="13"/>
                <c:pt idx="0">
                  <c:v>0.44827586206896552</c:v>
                </c:pt>
                <c:pt idx="1">
                  <c:v>0.46551724137931033</c:v>
                </c:pt>
                <c:pt idx="2">
                  <c:v>0.53488372093023251</c:v>
                </c:pt>
                <c:pt idx="3">
                  <c:v>0.53508771929824561</c:v>
                </c:pt>
                <c:pt idx="4">
                  <c:v>0.48201438848920863</c:v>
                </c:pt>
                <c:pt idx="5">
                  <c:v>0.49068322981366458</c:v>
                </c:pt>
                <c:pt idx="6">
                  <c:v>0.45989304812834225</c:v>
                </c:pt>
                <c:pt idx="7">
                  <c:v>0.51173708920187788</c:v>
                </c:pt>
                <c:pt idx="8">
                  <c:v>0.49159663865546216</c:v>
                </c:pt>
                <c:pt idx="9">
                  <c:v>0.47808764940239046</c:v>
                </c:pt>
                <c:pt idx="10">
                  <c:v>0.47482014388489208</c:v>
                </c:pt>
                <c:pt idx="11">
                  <c:v>0.48484848484848486</c:v>
                </c:pt>
                <c:pt idx="12">
                  <c:v>0.50764525993883791</c:v>
                </c:pt>
              </c:numCache>
            </c:numRef>
          </c:val>
        </c:ser>
        <c:ser>
          <c:idx val="17"/>
          <c:order val="17"/>
          <c:tx>
            <c:strRef>
              <c:f>'193 Luty'!$E$63</c:f>
              <c:strCache>
                <c:ptCount val="1"/>
                <c:pt idx="0">
                  <c:v>Michał "Michał7" Danes</c:v>
                </c:pt>
              </c:strCache>
            </c:strRef>
          </c:tx>
          <c:val>
            <c:numRef>
              <c:f>'193 Luty'!$F$63:$R$63</c:f>
              <c:numCache>
                <c:formatCode>0.0000</c:formatCode>
                <c:ptCount val="13"/>
                <c:pt idx="0">
                  <c:v>0.51724137931034486</c:v>
                </c:pt>
                <c:pt idx="1">
                  <c:v>0.63793103448275867</c:v>
                </c:pt>
                <c:pt idx="2">
                  <c:v>0.73255813953488369</c:v>
                </c:pt>
                <c:pt idx="3">
                  <c:v>0.67543859649122806</c:v>
                </c:pt>
                <c:pt idx="4">
                  <c:v>0.59712230215827333</c:v>
                </c:pt>
                <c:pt idx="5">
                  <c:v>0.56521739130434778</c:v>
                </c:pt>
                <c:pt idx="6">
                  <c:v>0.5133689839572193</c:v>
                </c:pt>
                <c:pt idx="7">
                  <c:v>0.50704225352112675</c:v>
                </c:pt>
                <c:pt idx="8">
                  <c:v>0.47058823529411764</c:v>
                </c:pt>
                <c:pt idx="9">
                  <c:v>0.46215139442231074</c:v>
                </c:pt>
                <c:pt idx="10">
                  <c:v>0.44244604316546765</c:v>
                </c:pt>
                <c:pt idx="11">
                  <c:v>0.43434343434343436</c:v>
                </c:pt>
                <c:pt idx="12">
                  <c:v>0.39449541284403672</c:v>
                </c:pt>
              </c:numCache>
            </c:numRef>
          </c:val>
        </c:ser>
        <c:marker val="1"/>
        <c:axId val="123638144"/>
        <c:axId val="123639680"/>
      </c:lineChart>
      <c:catAx>
        <c:axId val="123638144"/>
        <c:scaling>
          <c:orientation val="minMax"/>
        </c:scaling>
        <c:axPos val="b"/>
        <c:numFmt formatCode="General" sourceLinked="1"/>
        <c:tickLblPos val="nextTo"/>
        <c:crossAx val="123639680"/>
        <c:crosses val="autoZero"/>
        <c:auto val="1"/>
        <c:lblAlgn val="ctr"/>
        <c:lblOffset val="100"/>
      </c:catAx>
      <c:valAx>
        <c:axId val="123639680"/>
        <c:scaling>
          <c:orientation val="minMax"/>
          <c:max val="1.1000000000000001"/>
          <c:min val="0.2"/>
        </c:scaling>
        <c:axPos val="l"/>
        <c:majorGridlines/>
        <c:numFmt formatCode="0.0" sourceLinked="0"/>
        <c:tickLblPos val="nextTo"/>
        <c:crossAx val="1236381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3017492711370216"/>
          <c:h val="0.78394133175549585"/>
        </c:manualLayout>
      </c:layout>
    </c:legend>
    <c:plotVisOnly val="1"/>
    <c:dispBlanksAs val="gap"/>
  </c:chart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>
        <c:manualLayout>
          <c:layoutTarget val="inner"/>
          <c:xMode val="edge"/>
          <c:yMode val="edge"/>
          <c:x val="0.26537469916328726"/>
          <c:y val="3.9863574745464515E-2"/>
          <c:w val="0.71381405746335458"/>
          <c:h val="0.92686087164005682"/>
        </c:manualLayout>
      </c:layout>
      <c:lineChart>
        <c:grouping val="standard"/>
        <c:ser>
          <c:idx val="0"/>
          <c:order val="0"/>
          <c:tx>
            <c:strRef>
              <c:f>'192 Styczeń'!$E$30</c:f>
              <c:strCache>
                <c:ptCount val="1"/>
                <c:pt idx="0">
                  <c:v>Paweł "PaVł" Kikel</c:v>
                </c:pt>
              </c:strCache>
            </c:strRef>
          </c:tx>
          <c:val>
            <c:numRef>
              <c:f>'192 Styczeń'!$F$30:$R$30</c:f>
              <c:numCache>
                <c:formatCode>0.0000</c:formatCode>
                <c:ptCount val="13"/>
                <c:pt idx="0">
                  <c:v>0.89655172413793105</c:v>
                </c:pt>
                <c:pt idx="1">
                  <c:v>0.93103448275862066</c:v>
                </c:pt>
                <c:pt idx="2">
                  <c:v>0.95402298850574707</c:v>
                </c:pt>
                <c:pt idx="3">
                  <c:v>0.89655172413793105</c:v>
                </c:pt>
                <c:pt idx="4">
                  <c:v>0.94160583941605835</c:v>
                </c:pt>
                <c:pt idx="5">
                  <c:v>0.96855345911949686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</c:ser>
        <c:ser>
          <c:idx val="1"/>
          <c:order val="1"/>
          <c:tx>
            <c:strRef>
              <c:f>'192 Styczeń'!$E$31</c:f>
              <c:strCache>
                <c:ptCount val="1"/>
                <c:pt idx="0">
                  <c:v>Rafał Augusewicz</c:v>
                </c:pt>
              </c:strCache>
            </c:strRef>
          </c:tx>
          <c:val>
            <c:numRef>
              <c:f>'192 Styczeń'!$F$31:$R$31</c:f>
              <c:numCache>
                <c:formatCode>0.0000</c:formatCode>
                <c:ptCount val="13"/>
                <c:pt idx="0">
                  <c:v>0.93103448275862066</c:v>
                </c:pt>
                <c:pt idx="1">
                  <c:v>0.87931034482758619</c:v>
                </c:pt>
                <c:pt idx="2">
                  <c:v>0.88505747126436785</c:v>
                </c:pt>
                <c:pt idx="3">
                  <c:v>0.84482758620689657</c:v>
                </c:pt>
                <c:pt idx="4">
                  <c:v>0.89051094890510951</c:v>
                </c:pt>
                <c:pt idx="5">
                  <c:v>0.91823899371069184</c:v>
                </c:pt>
                <c:pt idx="6">
                  <c:v>0.93922651933701662</c:v>
                </c:pt>
                <c:pt idx="7">
                  <c:v>0.96135265700483097</c:v>
                </c:pt>
                <c:pt idx="8">
                  <c:v>0.95319148936170217</c:v>
                </c:pt>
                <c:pt idx="9">
                  <c:v>0.99212598425196852</c:v>
                </c:pt>
                <c:pt idx="10">
                  <c:v>0.96453900709219853</c:v>
                </c:pt>
                <c:pt idx="11">
                  <c:v>0.95379537953795379</c:v>
                </c:pt>
                <c:pt idx="12">
                  <c:v>0.93993993993993996</c:v>
                </c:pt>
              </c:numCache>
            </c:numRef>
          </c:val>
        </c:ser>
        <c:ser>
          <c:idx val="2"/>
          <c:order val="2"/>
          <c:tx>
            <c:strRef>
              <c:f>'192 Styczeń'!$E$32</c:f>
              <c:strCache>
                <c:ptCount val="1"/>
                <c:pt idx="0">
                  <c:v>Krzysztof "FAZIK" Brzeziński</c:v>
                </c:pt>
              </c:strCache>
            </c:strRef>
          </c:tx>
          <c:val>
            <c:numRef>
              <c:f>'192 Styczeń'!$F$32:$R$32</c:f>
              <c:numCache>
                <c:formatCode>0.0000</c:formatCode>
                <c:ptCount val="13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0.97790055248618779</c:v>
                </c:pt>
                <c:pt idx="7">
                  <c:v>0.97101449275362317</c:v>
                </c:pt>
                <c:pt idx="8">
                  <c:v>0.94468085106382982</c:v>
                </c:pt>
                <c:pt idx="9">
                  <c:v>0.96062992125984248</c:v>
                </c:pt>
                <c:pt idx="10">
                  <c:v>0.93617021276595747</c:v>
                </c:pt>
                <c:pt idx="11">
                  <c:v>0.93729372937293731</c:v>
                </c:pt>
                <c:pt idx="12">
                  <c:v>0.93393393393393398</c:v>
                </c:pt>
              </c:numCache>
            </c:numRef>
          </c:val>
        </c:ser>
        <c:ser>
          <c:idx val="3"/>
          <c:order val="3"/>
          <c:tx>
            <c:strRef>
              <c:f>'192 Styczeń'!$E$33</c:f>
              <c:strCache>
                <c:ptCount val="1"/>
                <c:pt idx="0">
                  <c:v>Damian Kuczmaszewski</c:v>
                </c:pt>
              </c:strCache>
            </c:strRef>
          </c:tx>
          <c:val>
            <c:numRef>
              <c:f>'192 Styczeń'!$F$33:$R$33</c:f>
              <c:numCache>
                <c:formatCode>0.0000</c:formatCode>
                <c:ptCount val="13"/>
                <c:pt idx="0">
                  <c:v>0.86206896551724133</c:v>
                </c:pt>
                <c:pt idx="1">
                  <c:v>0.91379310344827591</c:v>
                </c:pt>
                <c:pt idx="2">
                  <c:v>0.93103448275862066</c:v>
                </c:pt>
                <c:pt idx="3">
                  <c:v>0.87931034482758619</c:v>
                </c:pt>
                <c:pt idx="4">
                  <c:v>0.91240875912408759</c:v>
                </c:pt>
                <c:pt idx="5">
                  <c:v>0.9308176100628931</c:v>
                </c:pt>
                <c:pt idx="6">
                  <c:v>0.91712707182320441</c:v>
                </c:pt>
                <c:pt idx="7">
                  <c:v>0.92753623188405798</c:v>
                </c:pt>
                <c:pt idx="8">
                  <c:v>0.90638297872340423</c:v>
                </c:pt>
                <c:pt idx="9">
                  <c:v>0.90551181102362199</c:v>
                </c:pt>
                <c:pt idx="10">
                  <c:v>0.88652482269503541</c:v>
                </c:pt>
                <c:pt idx="11">
                  <c:v>0.89768976897689767</c:v>
                </c:pt>
                <c:pt idx="12">
                  <c:v>0.90090090090090091</c:v>
                </c:pt>
              </c:numCache>
            </c:numRef>
          </c:val>
        </c:ser>
        <c:ser>
          <c:idx val="4"/>
          <c:order val="4"/>
          <c:tx>
            <c:strRef>
              <c:f>'192 Styczeń'!$E$34</c:f>
              <c:strCache>
                <c:ptCount val="1"/>
                <c:pt idx="0">
                  <c:v>Robert Stańczyk</c:v>
                </c:pt>
              </c:strCache>
            </c:strRef>
          </c:tx>
          <c:val>
            <c:numRef>
              <c:f>'192 Styczeń'!$F$34:$R$34</c:f>
              <c:numCache>
                <c:formatCode>0.0000</c:formatCode>
                <c:ptCount val="13"/>
                <c:pt idx="0">
                  <c:v>0.75862068965517238</c:v>
                </c:pt>
                <c:pt idx="1">
                  <c:v>0.87931034482758619</c:v>
                </c:pt>
                <c:pt idx="2">
                  <c:v>0.89655172413793105</c:v>
                </c:pt>
                <c:pt idx="3">
                  <c:v>0.87931034482758619</c:v>
                </c:pt>
                <c:pt idx="4">
                  <c:v>0.85401459854014594</c:v>
                </c:pt>
                <c:pt idx="5">
                  <c:v>0.84905660377358494</c:v>
                </c:pt>
                <c:pt idx="6">
                  <c:v>0.850828729281768</c:v>
                </c:pt>
                <c:pt idx="7">
                  <c:v>0.87439613526570048</c:v>
                </c:pt>
                <c:pt idx="8">
                  <c:v>0.84680851063829787</c:v>
                </c:pt>
                <c:pt idx="9">
                  <c:v>0.83464566929133854</c:v>
                </c:pt>
                <c:pt idx="10">
                  <c:v>0.81914893617021278</c:v>
                </c:pt>
                <c:pt idx="11">
                  <c:v>0.81848184818481851</c:v>
                </c:pt>
                <c:pt idx="12">
                  <c:v>0.80480480480480476</c:v>
                </c:pt>
              </c:numCache>
            </c:numRef>
          </c:val>
        </c:ser>
        <c:ser>
          <c:idx val="5"/>
          <c:order val="5"/>
          <c:tx>
            <c:strRef>
              <c:f>'192 Styczeń'!$E$35</c:f>
              <c:strCache>
                <c:ptCount val="1"/>
                <c:pt idx="0">
                  <c:v>Leszek "Haris" Jęczkowski</c:v>
                </c:pt>
              </c:strCache>
            </c:strRef>
          </c:tx>
          <c:val>
            <c:numRef>
              <c:f>'192 Styczeń'!$F$35:$R$35</c:f>
              <c:numCache>
                <c:formatCode>0.0000</c:formatCode>
                <c:ptCount val="13"/>
                <c:pt idx="0">
                  <c:v>0.72413793103448276</c:v>
                </c:pt>
                <c:pt idx="1">
                  <c:v>0.77586206896551724</c:v>
                </c:pt>
                <c:pt idx="2">
                  <c:v>0.82758620689655171</c:v>
                </c:pt>
                <c:pt idx="3">
                  <c:v>0.82758620689655171</c:v>
                </c:pt>
                <c:pt idx="4">
                  <c:v>0.81751824817518248</c:v>
                </c:pt>
                <c:pt idx="5">
                  <c:v>0.80503144654088055</c:v>
                </c:pt>
                <c:pt idx="6">
                  <c:v>0.8066298342541437</c:v>
                </c:pt>
                <c:pt idx="7">
                  <c:v>0.82608695652173914</c:v>
                </c:pt>
                <c:pt idx="8">
                  <c:v>0.79148936170212769</c:v>
                </c:pt>
                <c:pt idx="9">
                  <c:v>0.79133858267716539</c:v>
                </c:pt>
                <c:pt idx="10">
                  <c:v>0.77304964539007093</c:v>
                </c:pt>
                <c:pt idx="11">
                  <c:v>0.78217821782178221</c:v>
                </c:pt>
                <c:pt idx="12">
                  <c:v>0.79579579579579585</c:v>
                </c:pt>
              </c:numCache>
            </c:numRef>
          </c:val>
        </c:ser>
        <c:ser>
          <c:idx val="6"/>
          <c:order val="6"/>
          <c:tx>
            <c:strRef>
              <c:f>'192 Styczeń'!$E$36</c:f>
              <c:strCache>
                <c:ptCount val="1"/>
                <c:pt idx="0">
                  <c:v>Robert "Gata" Piechota</c:v>
                </c:pt>
              </c:strCache>
            </c:strRef>
          </c:tx>
          <c:val>
            <c:numRef>
              <c:f>'192 Styczeń'!$F$36:$R$36</c:f>
              <c:numCache>
                <c:formatCode>0.0000</c:formatCode>
                <c:ptCount val="13"/>
                <c:pt idx="0">
                  <c:v>0.7931034482758621</c:v>
                </c:pt>
                <c:pt idx="1">
                  <c:v>0.84482758620689657</c:v>
                </c:pt>
                <c:pt idx="2">
                  <c:v>0.88505747126436785</c:v>
                </c:pt>
                <c:pt idx="3">
                  <c:v>0.87068965517241381</c:v>
                </c:pt>
                <c:pt idx="4">
                  <c:v>0.84671532846715325</c:v>
                </c:pt>
                <c:pt idx="5">
                  <c:v>0.86163522012578619</c:v>
                </c:pt>
                <c:pt idx="6">
                  <c:v>0.81767955801104975</c:v>
                </c:pt>
                <c:pt idx="7">
                  <c:v>0.83574879227053145</c:v>
                </c:pt>
                <c:pt idx="8">
                  <c:v>0.78723404255319152</c:v>
                </c:pt>
                <c:pt idx="9">
                  <c:v>0.76377952755905509</c:v>
                </c:pt>
                <c:pt idx="10">
                  <c:v>0.75886524822695034</c:v>
                </c:pt>
                <c:pt idx="11">
                  <c:v>0.7722772277227723</c:v>
                </c:pt>
                <c:pt idx="12">
                  <c:v>0.75975975975975973</c:v>
                </c:pt>
              </c:numCache>
            </c:numRef>
          </c:val>
        </c:ser>
        <c:ser>
          <c:idx val="7"/>
          <c:order val="7"/>
          <c:tx>
            <c:strRef>
              <c:f>'192 Styczeń'!$E$37</c:f>
              <c:strCache>
                <c:ptCount val="1"/>
                <c:pt idx="0">
                  <c:v>Zbyszek "Zbig" Futyma</c:v>
                </c:pt>
              </c:strCache>
            </c:strRef>
          </c:tx>
          <c:val>
            <c:numRef>
              <c:f>'192 Styczeń'!$F$37:$R$37</c:f>
              <c:numCache>
                <c:formatCode>0.0000</c:formatCode>
                <c:ptCount val="13"/>
                <c:pt idx="0">
                  <c:v>0.82758620689655171</c:v>
                </c:pt>
                <c:pt idx="1">
                  <c:v>0.89655172413793105</c:v>
                </c:pt>
                <c:pt idx="2">
                  <c:v>0.87356321839080464</c:v>
                </c:pt>
                <c:pt idx="3">
                  <c:v>0.82758620689655171</c:v>
                </c:pt>
                <c:pt idx="4">
                  <c:v>0.79562043795620441</c:v>
                </c:pt>
                <c:pt idx="5">
                  <c:v>0.76729559748427678</c:v>
                </c:pt>
                <c:pt idx="6">
                  <c:v>0.73480662983425415</c:v>
                </c:pt>
                <c:pt idx="7">
                  <c:v>0.7439613526570048</c:v>
                </c:pt>
                <c:pt idx="8">
                  <c:v>0.71489361702127663</c:v>
                </c:pt>
                <c:pt idx="9">
                  <c:v>0.72047244094488194</c:v>
                </c:pt>
                <c:pt idx="10">
                  <c:v>0.73049645390070927</c:v>
                </c:pt>
                <c:pt idx="11">
                  <c:v>0.71287128712871284</c:v>
                </c:pt>
                <c:pt idx="12">
                  <c:v>0.69369369369369371</c:v>
                </c:pt>
              </c:numCache>
            </c:numRef>
          </c:val>
        </c:ser>
        <c:ser>
          <c:idx val="8"/>
          <c:order val="8"/>
          <c:tx>
            <c:strRef>
              <c:f>'192 Styczeń'!$E$38</c:f>
              <c:strCache>
                <c:ptCount val="1"/>
                <c:pt idx="0">
                  <c:v>Marek Czerski</c:v>
                </c:pt>
              </c:strCache>
            </c:strRef>
          </c:tx>
          <c:val>
            <c:numRef>
              <c:f>'192 Styczeń'!$F$38:$R$38</c:f>
              <c:numCache>
                <c:formatCode>0.0000</c:formatCode>
                <c:ptCount val="13"/>
                <c:pt idx="0">
                  <c:v>0.34482758620689657</c:v>
                </c:pt>
                <c:pt idx="1">
                  <c:v>0.55172413793103448</c:v>
                </c:pt>
                <c:pt idx="2">
                  <c:v>0.51724137931034486</c:v>
                </c:pt>
                <c:pt idx="3">
                  <c:v>0.53448275862068961</c:v>
                </c:pt>
                <c:pt idx="4">
                  <c:v>0.45255474452554745</c:v>
                </c:pt>
                <c:pt idx="5">
                  <c:v>0.43396226415094341</c:v>
                </c:pt>
                <c:pt idx="6">
                  <c:v>0.44751381215469616</c:v>
                </c:pt>
                <c:pt idx="7">
                  <c:v>0.47826086956521741</c:v>
                </c:pt>
                <c:pt idx="8">
                  <c:v>0.4297872340425532</c:v>
                </c:pt>
                <c:pt idx="9">
                  <c:v>0.44881889763779526</c:v>
                </c:pt>
                <c:pt idx="10">
                  <c:v>0.450354609929078</c:v>
                </c:pt>
                <c:pt idx="11">
                  <c:v>0.45874587458745875</c:v>
                </c:pt>
                <c:pt idx="12">
                  <c:v>0.42642642642642642</c:v>
                </c:pt>
              </c:numCache>
            </c:numRef>
          </c:val>
        </c:ser>
        <c:ser>
          <c:idx val="9"/>
          <c:order val="9"/>
          <c:tx>
            <c:strRef>
              <c:f>'192 Styczeń'!$E$39</c:f>
              <c:strCache>
                <c:ptCount val="1"/>
                <c:pt idx="0">
                  <c:v>Natalia Czerska</c:v>
                </c:pt>
              </c:strCache>
            </c:strRef>
          </c:tx>
          <c:val>
            <c:numRef>
              <c:f>'192 Styczeń'!$F$39:$R$39</c:f>
              <c:numCache>
                <c:formatCode>0.0000</c:formatCode>
                <c:ptCount val="13"/>
                <c:pt idx="0">
                  <c:v>6.8965517241379309E-2</c:v>
                </c:pt>
                <c:pt idx="1">
                  <c:v>0.31034482758620691</c:v>
                </c:pt>
                <c:pt idx="2">
                  <c:v>0.26436781609195403</c:v>
                </c:pt>
                <c:pt idx="3">
                  <c:v>0.20689655172413793</c:v>
                </c:pt>
                <c:pt idx="4">
                  <c:v>0.18248175182481752</c:v>
                </c:pt>
                <c:pt idx="5">
                  <c:v>0.18867924528301888</c:v>
                </c:pt>
                <c:pt idx="6">
                  <c:v>0.18784530386740331</c:v>
                </c:pt>
                <c:pt idx="7">
                  <c:v>0.19806763285024154</c:v>
                </c:pt>
                <c:pt idx="8">
                  <c:v>0.17872340425531916</c:v>
                </c:pt>
                <c:pt idx="9">
                  <c:v>0.18110236220472442</c:v>
                </c:pt>
                <c:pt idx="10">
                  <c:v>0.16312056737588654</c:v>
                </c:pt>
                <c:pt idx="11">
                  <c:v>0.1617161716171617</c:v>
                </c:pt>
                <c:pt idx="12">
                  <c:v>0.14714714714714713</c:v>
                </c:pt>
              </c:numCache>
            </c:numRef>
          </c:val>
        </c:ser>
        <c:marker val="1"/>
        <c:axId val="123769600"/>
        <c:axId val="123771136"/>
      </c:lineChart>
      <c:catAx>
        <c:axId val="123769600"/>
        <c:scaling>
          <c:orientation val="minMax"/>
        </c:scaling>
        <c:axPos val="b"/>
        <c:numFmt formatCode="General" sourceLinked="1"/>
        <c:tickLblPos val="nextTo"/>
        <c:crossAx val="123771136"/>
        <c:crosses val="autoZero"/>
        <c:auto val="1"/>
        <c:lblAlgn val="ctr"/>
        <c:lblOffset val="100"/>
      </c:catAx>
      <c:valAx>
        <c:axId val="123771136"/>
        <c:scaling>
          <c:orientation val="minMax"/>
          <c:max val="1.1000000000000001"/>
          <c:min val="0.2"/>
        </c:scaling>
        <c:axPos val="l"/>
        <c:majorGridlines/>
        <c:numFmt formatCode="0.0" sourceLinked="0"/>
        <c:tickLblPos val="nextTo"/>
        <c:crossAx val="1237696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"/>
          <c:y val="7.5675590551181102E-2"/>
          <c:w val="0.23017492711370213"/>
          <c:h val="0.60276377952755911"/>
        </c:manualLayout>
      </c:layout>
    </c:legend>
    <c:plotVisOnly val="1"/>
    <c:dispBlanksAs val="gap"/>
  </c:chart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</xdr:colOff>
      <xdr:row>29</xdr:row>
      <xdr:rowOff>91440</xdr:rowOff>
    </xdr:from>
    <xdr:to>
      <xdr:col>22</xdr:col>
      <xdr:colOff>190500</xdr:colOff>
      <xdr:row>79</xdr:row>
      <xdr:rowOff>30480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1981200</xdr:colOff>
      <xdr:row>12</xdr:row>
      <xdr:rowOff>45720</xdr:rowOff>
    </xdr:from>
    <xdr:to>
      <xdr:col>18</xdr:col>
      <xdr:colOff>0</xdr:colOff>
      <xdr:row>35</xdr:row>
      <xdr:rowOff>15240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152400</xdr:colOff>
      <xdr:row>14</xdr:row>
      <xdr:rowOff>129540</xdr:rowOff>
    </xdr:from>
    <xdr:to>
      <xdr:col>19</xdr:col>
      <xdr:colOff>175260</xdr:colOff>
      <xdr:row>37</xdr:row>
      <xdr:rowOff>99060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1607820</xdr:colOff>
      <xdr:row>11</xdr:row>
      <xdr:rowOff>60960</xdr:rowOff>
    </xdr:from>
    <xdr:to>
      <xdr:col>17</xdr:col>
      <xdr:colOff>38100</xdr:colOff>
      <xdr:row>31</xdr:row>
      <xdr:rowOff>160020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1752600</xdr:colOff>
      <xdr:row>12</xdr:row>
      <xdr:rowOff>99060</xdr:rowOff>
    </xdr:from>
    <xdr:to>
      <xdr:col>17</xdr:col>
      <xdr:colOff>182880</xdr:colOff>
      <xdr:row>34</xdr:row>
      <xdr:rowOff>15240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</xdr:colOff>
      <xdr:row>11</xdr:row>
      <xdr:rowOff>38100</xdr:rowOff>
    </xdr:from>
    <xdr:to>
      <xdr:col>20</xdr:col>
      <xdr:colOff>213360</xdr:colOff>
      <xdr:row>30</xdr:row>
      <xdr:rowOff>91440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0</xdr:row>
      <xdr:rowOff>76200</xdr:rowOff>
    </xdr:from>
    <xdr:to>
      <xdr:col>27</xdr:col>
      <xdr:colOff>213360</xdr:colOff>
      <xdr:row>21</xdr:row>
      <xdr:rowOff>30480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20</xdr:row>
      <xdr:rowOff>175260</xdr:rowOff>
    </xdr:from>
    <xdr:to>
      <xdr:col>20</xdr:col>
      <xdr:colOff>358140</xdr:colOff>
      <xdr:row>49</xdr:row>
      <xdr:rowOff>144780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</xdr:colOff>
      <xdr:row>12</xdr:row>
      <xdr:rowOff>83820</xdr:rowOff>
    </xdr:from>
    <xdr:to>
      <xdr:col>20</xdr:col>
      <xdr:colOff>68580</xdr:colOff>
      <xdr:row>33</xdr:row>
      <xdr:rowOff>53340</xdr:rowOff>
    </xdr:to>
    <xdr:graphicFrame macro="">
      <xdr:nvGraphicFramePr>
        <xdr:cNvPr id="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9"/>
  <sheetViews>
    <sheetView tabSelected="1" workbookViewId="0">
      <selection activeCell="Q33" sqref="Q33:Q89"/>
    </sheetView>
  </sheetViews>
  <sheetFormatPr defaultRowHeight="14.4"/>
  <cols>
    <col min="2" max="2" width="29.88671875" customWidth="1"/>
    <col min="3" max="3" width="9.109375" customWidth="1"/>
    <col min="4" max="4" width="7.33203125" customWidth="1"/>
    <col min="6" max="22" width="6.5546875" bestFit="1" customWidth="1"/>
    <col min="23" max="23" width="6.77734375" customWidth="1"/>
  </cols>
  <sheetData>
    <row r="1" spans="1:23">
      <c r="A1" s="81" t="s">
        <v>0</v>
      </c>
      <c r="B1" s="81" t="s">
        <v>1</v>
      </c>
      <c r="C1" s="81" t="s">
        <v>2</v>
      </c>
      <c r="D1" s="82" t="s">
        <v>3</v>
      </c>
      <c r="E1" s="84" t="s">
        <v>4</v>
      </c>
      <c r="F1" s="80">
        <v>1</v>
      </c>
      <c r="G1" s="80">
        <v>2</v>
      </c>
      <c r="H1" s="80">
        <v>3</v>
      </c>
      <c r="I1" s="80">
        <v>4</v>
      </c>
      <c r="J1" s="80">
        <v>5</v>
      </c>
      <c r="K1" s="80">
        <v>6</v>
      </c>
      <c r="L1" s="80">
        <v>7</v>
      </c>
      <c r="M1" s="80">
        <v>8</v>
      </c>
      <c r="N1" s="80">
        <v>9</v>
      </c>
      <c r="O1" s="80">
        <v>10</v>
      </c>
      <c r="P1" s="80">
        <v>11</v>
      </c>
      <c r="Q1" s="85">
        <v>6</v>
      </c>
      <c r="R1" s="86"/>
      <c r="S1" s="86"/>
      <c r="T1" s="86"/>
      <c r="U1" s="86"/>
      <c r="V1" s="86"/>
      <c r="W1" s="86"/>
    </row>
    <row r="2" spans="1:23">
      <c r="A2" s="81"/>
      <c r="B2" s="81"/>
      <c r="C2" s="81"/>
      <c r="D2" s="83"/>
      <c r="E2" s="84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79" t="s">
        <v>5</v>
      </c>
      <c r="R2" s="79">
        <v>0</v>
      </c>
      <c r="S2" s="79">
        <v>1</v>
      </c>
      <c r="T2" s="2">
        <v>2</v>
      </c>
      <c r="U2" s="3">
        <v>3</v>
      </c>
      <c r="V2" s="4">
        <v>4</v>
      </c>
      <c r="W2" s="5">
        <v>5</v>
      </c>
    </row>
    <row r="3" spans="1:23">
      <c r="A3" s="27">
        <v>1</v>
      </c>
      <c r="B3" s="29" t="s">
        <v>9</v>
      </c>
      <c r="C3" s="27" t="s">
        <v>7</v>
      </c>
      <c r="D3" s="30" t="s">
        <v>75</v>
      </c>
      <c r="E3" s="31">
        <f>SUM(F3:P3)</f>
        <v>200</v>
      </c>
      <c r="F3" s="32">
        <v>17</v>
      </c>
      <c r="G3" s="32">
        <v>17</v>
      </c>
      <c r="H3" s="32">
        <v>16</v>
      </c>
      <c r="I3" s="32">
        <v>23</v>
      </c>
      <c r="J3" s="32">
        <v>29</v>
      </c>
      <c r="K3" s="32">
        <f>Q3</f>
        <v>30</v>
      </c>
      <c r="L3" s="32">
        <v>11</v>
      </c>
      <c r="M3" s="32">
        <v>27</v>
      </c>
      <c r="N3" s="32">
        <v>12</v>
      </c>
      <c r="O3" s="32">
        <v>14</v>
      </c>
      <c r="P3" s="32">
        <v>4</v>
      </c>
      <c r="Q3" s="32">
        <f>SUM(R3:W3)</f>
        <v>30</v>
      </c>
      <c r="R3" s="29">
        <v>5</v>
      </c>
      <c r="S3" s="29">
        <v>5</v>
      </c>
      <c r="T3" s="29">
        <v>5</v>
      </c>
      <c r="U3" s="29">
        <v>5</v>
      </c>
      <c r="V3" s="29">
        <v>5</v>
      </c>
      <c r="W3" s="29">
        <v>5</v>
      </c>
    </row>
    <row r="4" spans="1:23">
      <c r="A4" s="27">
        <v>2</v>
      </c>
      <c r="B4" s="29" t="s">
        <v>6</v>
      </c>
      <c r="C4" s="27" t="s">
        <v>7</v>
      </c>
      <c r="D4" s="30" t="s">
        <v>74</v>
      </c>
      <c r="E4" s="31">
        <f t="shared" ref="E4:E29" si="0">SUM(F4:P4)</f>
        <v>191</v>
      </c>
      <c r="F4" s="35">
        <v>17</v>
      </c>
      <c r="G4" s="35">
        <v>17</v>
      </c>
      <c r="H4" s="36">
        <v>17</v>
      </c>
      <c r="I4" s="35">
        <v>22</v>
      </c>
      <c r="J4" s="35">
        <v>26</v>
      </c>
      <c r="K4" s="36">
        <f t="shared" ref="K4:K29" si="1">Q4</f>
        <v>21</v>
      </c>
      <c r="L4" s="35">
        <v>14</v>
      </c>
      <c r="M4" s="35">
        <v>20</v>
      </c>
      <c r="N4" s="36">
        <v>19</v>
      </c>
      <c r="O4" s="35">
        <v>18</v>
      </c>
      <c r="P4" s="35" t="s">
        <v>103</v>
      </c>
      <c r="Q4" s="36">
        <f t="shared" ref="Q4:Q29" si="2">SUM(R4:W4)</f>
        <v>21</v>
      </c>
      <c r="R4" s="37">
        <v>4</v>
      </c>
      <c r="S4" s="37">
        <v>4</v>
      </c>
      <c r="T4" s="37">
        <v>5</v>
      </c>
      <c r="U4" s="37">
        <v>4</v>
      </c>
      <c r="V4" s="37">
        <v>4</v>
      </c>
      <c r="W4" s="37"/>
    </row>
    <row r="5" spans="1:23">
      <c r="A5" s="27">
        <v>3</v>
      </c>
      <c r="B5" s="29" t="s">
        <v>34</v>
      </c>
      <c r="C5" s="30" t="s">
        <v>35</v>
      </c>
      <c r="D5" s="30" t="s">
        <v>76</v>
      </c>
      <c r="E5" s="31">
        <f t="shared" si="0"/>
        <v>189</v>
      </c>
      <c r="F5" s="32">
        <v>16</v>
      </c>
      <c r="G5" s="32">
        <v>13</v>
      </c>
      <c r="H5" s="32">
        <v>14</v>
      </c>
      <c r="I5" s="32">
        <v>25</v>
      </c>
      <c r="J5" s="32">
        <v>25</v>
      </c>
      <c r="K5" s="32">
        <f t="shared" si="1"/>
        <v>24</v>
      </c>
      <c r="L5" s="32">
        <v>21</v>
      </c>
      <c r="M5" s="32">
        <v>23</v>
      </c>
      <c r="N5" s="32">
        <v>14</v>
      </c>
      <c r="O5" s="32">
        <v>14</v>
      </c>
      <c r="P5" s="32" t="s">
        <v>103</v>
      </c>
      <c r="Q5" s="32">
        <f t="shared" si="2"/>
        <v>24</v>
      </c>
      <c r="R5" s="29">
        <v>3</v>
      </c>
      <c r="S5" s="29">
        <v>4</v>
      </c>
      <c r="T5" s="29">
        <v>5</v>
      </c>
      <c r="U5" s="29">
        <v>4</v>
      </c>
      <c r="V5" s="29">
        <v>5</v>
      </c>
      <c r="W5" s="29">
        <v>3</v>
      </c>
    </row>
    <row r="6" spans="1:23">
      <c r="A6" s="27">
        <v>4</v>
      </c>
      <c r="B6" s="29" t="s">
        <v>11</v>
      </c>
      <c r="C6" s="30" t="s">
        <v>7</v>
      </c>
      <c r="D6" s="30" t="s">
        <v>77</v>
      </c>
      <c r="E6" s="31">
        <f t="shared" si="0"/>
        <v>177</v>
      </c>
      <c r="F6" s="36">
        <v>18</v>
      </c>
      <c r="G6" s="36">
        <v>11</v>
      </c>
      <c r="H6" s="36">
        <v>16</v>
      </c>
      <c r="I6" s="36">
        <v>12</v>
      </c>
      <c r="J6" s="36">
        <v>23</v>
      </c>
      <c r="K6" s="36">
        <f t="shared" si="1"/>
        <v>17</v>
      </c>
      <c r="L6" s="36">
        <v>22</v>
      </c>
      <c r="M6" s="36">
        <v>24</v>
      </c>
      <c r="N6" s="36">
        <v>17</v>
      </c>
      <c r="O6" s="36">
        <v>17</v>
      </c>
      <c r="P6" s="36" t="s">
        <v>103</v>
      </c>
      <c r="Q6" s="36">
        <f t="shared" si="2"/>
        <v>17</v>
      </c>
      <c r="R6" s="38">
        <v>4</v>
      </c>
      <c r="S6" s="38">
        <v>3</v>
      </c>
      <c r="T6" s="38">
        <v>3</v>
      </c>
      <c r="U6" s="38">
        <v>4</v>
      </c>
      <c r="V6" s="38">
        <v>3</v>
      </c>
      <c r="W6" s="38"/>
    </row>
    <row r="7" spans="1:23">
      <c r="A7" s="27">
        <v>5</v>
      </c>
      <c r="B7" s="29" t="s">
        <v>78</v>
      </c>
      <c r="C7" s="27" t="s">
        <v>37</v>
      </c>
      <c r="D7" s="30" t="s">
        <v>79</v>
      </c>
      <c r="E7" s="31">
        <f t="shared" si="0"/>
        <v>196</v>
      </c>
      <c r="F7" s="32">
        <v>15</v>
      </c>
      <c r="G7" s="32">
        <v>13</v>
      </c>
      <c r="H7" s="32">
        <v>15</v>
      </c>
      <c r="I7" s="32">
        <v>18</v>
      </c>
      <c r="J7" s="32">
        <v>17</v>
      </c>
      <c r="K7" s="32">
        <f t="shared" si="1"/>
        <v>28</v>
      </c>
      <c r="L7" s="32">
        <v>22</v>
      </c>
      <c r="M7" s="32">
        <v>13</v>
      </c>
      <c r="N7" s="32">
        <v>16</v>
      </c>
      <c r="O7" s="32">
        <v>20</v>
      </c>
      <c r="P7" s="32">
        <v>19</v>
      </c>
      <c r="Q7" s="32">
        <f t="shared" si="2"/>
        <v>28</v>
      </c>
      <c r="R7" s="29">
        <v>4</v>
      </c>
      <c r="S7" s="29">
        <v>4</v>
      </c>
      <c r="T7" s="29">
        <v>5</v>
      </c>
      <c r="U7" s="29">
        <v>5</v>
      </c>
      <c r="V7" s="29">
        <v>5</v>
      </c>
      <c r="W7" s="29">
        <v>5</v>
      </c>
    </row>
    <row r="8" spans="1:23">
      <c r="A8" s="27">
        <v>6</v>
      </c>
      <c r="B8" s="29" t="s">
        <v>29</v>
      </c>
      <c r="C8" s="30" t="s">
        <v>7</v>
      </c>
      <c r="D8" s="30" t="s">
        <v>80</v>
      </c>
      <c r="E8" s="31">
        <f t="shared" si="0"/>
        <v>185</v>
      </c>
      <c r="F8" s="35">
        <v>12</v>
      </c>
      <c r="G8" s="35">
        <v>15</v>
      </c>
      <c r="H8" s="36">
        <v>16</v>
      </c>
      <c r="I8" s="35">
        <v>24</v>
      </c>
      <c r="J8" s="35">
        <v>20</v>
      </c>
      <c r="K8" s="36">
        <f t="shared" si="1"/>
        <v>21</v>
      </c>
      <c r="L8" s="35">
        <v>20</v>
      </c>
      <c r="M8" s="35">
        <v>22</v>
      </c>
      <c r="N8" s="36">
        <v>5</v>
      </c>
      <c r="O8" s="35">
        <v>14</v>
      </c>
      <c r="P8" s="35">
        <v>16</v>
      </c>
      <c r="Q8" s="36">
        <f t="shared" si="2"/>
        <v>21</v>
      </c>
      <c r="R8" s="38">
        <v>3</v>
      </c>
      <c r="S8" s="38">
        <v>4</v>
      </c>
      <c r="T8" s="38">
        <v>5</v>
      </c>
      <c r="U8" s="38">
        <v>5</v>
      </c>
      <c r="V8" s="38">
        <v>4</v>
      </c>
      <c r="W8" s="38"/>
    </row>
    <row r="9" spans="1:23">
      <c r="A9" s="27">
        <v>7</v>
      </c>
      <c r="B9" s="29" t="s">
        <v>14</v>
      </c>
      <c r="C9" s="30" t="s">
        <v>15</v>
      </c>
      <c r="D9" s="30" t="s">
        <v>81</v>
      </c>
      <c r="E9" s="31">
        <f t="shared" si="0"/>
        <v>182</v>
      </c>
      <c r="F9" s="32">
        <v>15</v>
      </c>
      <c r="G9" s="32">
        <v>12</v>
      </c>
      <c r="H9" s="32">
        <v>15</v>
      </c>
      <c r="I9" s="32">
        <v>13</v>
      </c>
      <c r="J9" s="32">
        <v>23</v>
      </c>
      <c r="K9" s="32">
        <f t="shared" si="1"/>
        <v>28</v>
      </c>
      <c r="L9" s="32">
        <v>21</v>
      </c>
      <c r="M9" s="32">
        <v>16</v>
      </c>
      <c r="N9" s="32">
        <v>7</v>
      </c>
      <c r="O9" s="32">
        <v>14</v>
      </c>
      <c r="P9" s="32">
        <v>18</v>
      </c>
      <c r="Q9" s="32">
        <f t="shared" si="2"/>
        <v>28</v>
      </c>
      <c r="R9" s="29">
        <v>5</v>
      </c>
      <c r="S9" s="29">
        <v>5</v>
      </c>
      <c r="T9" s="29">
        <v>4</v>
      </c>
      <c r="U9" s="29">
        <v>5</v>
      </c>
      <c r="V9" s="29">
        <v>5</v>
      </c>
      <c r="W9" s="29">
        <v>4</v>
      </c>
    </row>
    <row r="10" spans="1:23">
      <c r="A10" s="27">
        <v>8</v>
      </c>
      <c r="B10" s="29" t="s">
        <v>82</v>
      </c>
      <c r="C10" s="30" t="s">
        <v>37</v>
      </c>
      <c r="D10" s="30" t="s">
        <v>83</v>
      </c>
      <c r="E10" s="31">
        <f t="shared" si="0"/>
        <v>181</v>
      </c>
      <c r="F10" s="35">
        <v>12</v>
      </c>
      <c r="G10" s="35">
        <v>12</v>
      </c>
      <c r="H10" s="36">
        <v>18</v>
      </c>
      <c r="I10" s="35">
        <v>19</v>
      </c>
      <c r="J10" s="35">
        <v>23</v>
      </c>
      <c r="K10" s="36">
        <f t="shared" si="1"/>
        <v>20</v>
      </c>
      <c r="L10" s="35">
        <v>8</v>
      </c>
      <c r="M10" s="35">
        <v>19</v>
      </c>
      <c r="N10" s="36">
        <v>8</v>
      </c>
      <c r="O10" s="35">
        <v>17</v>
      </c>
      <c r="P10" s="35">
        <v>25</v>
      </c>
      <c r="Q10" s="36">
        <f t="shared" si="2"/>
        <v>20</v>
      </c>
      <c r="R10" s="38">
        <v>5</v>
      </c>
      <c r="S10" s="38">
        <v>3</v>
      </c>
      <c r="T10" s="38">
        <v>4</v>
      </c>
      <c r="U10" s="38">
        <v>5</v>
      </c>
      <c r="V10" s="38">
        <v>3</v>
      </c>
      <c r="W10" s="38"/>
    </row>
    <row r="11" spans="1:23">
      <c r="A11" s="27">
        <v>9</v>
      </c>
      <c r="B11" s="29" t="s">
        <v>84</v>
      </c>
      <c r="C11" s="30" t="s">
        <v>7</v>
      </c>
      <c r="D11" s="30" t="s">
        <v>83</v>
      </c>
      <c r="E11" s="31">
        <f t="shared" si="0"/>
        <v>178</v>
      </c>
      <c r="F11" s="32">
        <v>18</v>
      </c>
      <c r="G11" s="32">
        <v>14</v>
      </c>
      <c r="H11" s="32">
        <v>18</v>
      </c>
      <c r="I11" s="32">
        <v>19</v>
      </c>
      <c r="J11" s="32">
        <v>18</v>
      </c>
      <c r="K11" s="32">
        <f t="shared" si="1"/>
        <v>19</v>
      </c>
      <c r="L11" s="32">
        <v>9</v>
      </c>
      <c r="M11" s="32">
        <v>15</v>
      </c>
      <c r="N11" s="32">
        <v>14</v>
      </c>
      <c r="O11" s="32">
        <v>12</v>
      </c>
      <c r="P11" s="32">
        <v>22</v>
      </c>
      <c r="Q11" s="32">
        <f t="shared" si="2"/>
        <v>19</v>
      </c>
      <c r="R11" s="29">
        <v>2</v>
      </c>
      <c r="S11" s="29">
        <v>5</v>
      </c>
      <c r="T11" s="29">
        <v>4</v>
      </c>
      <c r="U11" s="29">
        <v>4</v>
      </c>
      <c r="V11" s="29">
        <v>4</v>
      </c>
      <c r="W11" s="29"/>
    </row>
    <row r="12" spans="1:23">
      <c r="A12" s="27">
        <v>10</v>
      </c>
      <c r="B12" s="29" t="s">
        <v>13</v>
      </c>
      <c r="C12" s="30" t="s">
        <v>7</v>
      </c>
      <c r="D12" s="30" t="s">
        <v>85</v>
      </c>
      <c r="E12" s="31">
        <f t="shared" si="0"/>
        <v>159</v>
      </c>
      <c r="F12" s="35">
        <v>14</v>
      </c>
      <c r="G12" s="35">
        <v>8</v>
      </c>
      <c r="H12" s="36">
        <v>12</v>
      </c>
      <c r="I12" s="35">
        <v>22</v>
      </c>
      <c r="J12" s="35">
        <v>17</v>
      </c>
      <c r="K12" s="36">
        <f t="shared" si="1"/>
        <v>19</v>
      </c>
      <c r="L12" s="35">
        <v>21</v>
      </c>
      <c r="M12" s="35">
        <v>19</v>
      </c>
      <c r="N12" s="36">
        <v>3</v>
      </c>
      <c r="O12" s="35">
        <v>10</v>
      </c>
      <c r="P12" s="35">
        <v>14</v>
      </c>
      <c r="Q12" s="36">
        <f t="shared" si="2"/>
        <v>19</v>
      </c>
      <c r="R12" s="38">
        <v>2</v>
      </c>
      <c r="S12" s="38">
        <v>4</v>
      </c>
      <c r="T12" s="38">
        <v>5</v>
      </c>
      <c r="U12" s="38">
        <v>5</v>
      </c>
      <c r="V12" s="38">
        <v>3</v>
      </c>
      <c r="W12" s="38"/>
    </row>
    <row r="13" spans="1:23">
      <c r="A13" s="27">
        <v>11</v>
      </c>
      <c r="B13" s="29" t="s">
        <v>39</v>
      </c>
      <c r="C13" s="28" t="s">
        <v>37</v>
      </c>
      <c r="D13" s="34" t="s">
        <v>86</v>
      </c>
      <c r="E13" s="31">
        <f t="shared" si="0"/>
        <v>157</v>
      </c>
      <c r="F13" s="32">
        <v>19</v>
      </c>
      <c r="G13" s="32">
        <v>11</v>
      </c>
      <c r="H13" s="32">
        <v>16</v>
      </c>
      <c r="I13" s="32">
        <v>15</v>
      </c>
      <c r="J13" s="32">
        <v>20</v>
      </c>
      <c r="K13" s="32">
        <f t="shared" si="1"/>
        <v>18</v>
      </c>
      <c r="L13" s="32">
        <v>18</v>
      </c>
      <c r="M13" s="32">
        <v>9</v>
      </c>
      <c r="N13" s="32">
        <v>6</v>
      </c>
      <c r="O13" s="32">
        <v>12</v>
      </c>
      <c r="P13" s="32">
        <v>13</v>
      </c>
      <c r="Q13" s="32">
        <f t="shared" si="2"/>
        <v>18</v>
      </c>
      <c r="R13" s="29">
        <v>3</v>
      </c>
      <c r="S13" s="29">
        <v>3</v>
      </c>
      <c r="T13" s="29">
        <v>4</v>
      </c>
      <c r="U13" s="29">
        <v>4</v>
      </c>
      <c r="V13" s="29">
        <v>4</v>
      </c>
      <c r="W13" s="29"/>
    </row>
    <row r="14" spans="1:23">
      <c r="A14" s="27">
        <v>12</v>
      </c>
      <c r="B14" s="29" t="s">
        <v>87</v>
      </c>
      <c r="C14" s="30" t="s">
        <v>7</v>
      </c>
      <c r="D14" s="30" t="s">
        <v>88</v>
      </c>
      <c r="E14" s="31">
        <f t="shared" si="0"/>
        <v>143</v>
      </c>
      <c r="F14" s="35">
        <v>16</v>
      </c>
      <c r="G14" s="35">
        <v>5</v>
      </c>
      <c r="H14" s="36">
        <v>14</v>
      </c>
      <c r="I14" s="35">
        <v>17</v>
      </c>
      <c r="J14" s="35">
        <v>25</v>
      </c>
      <c r="K14" s="36">
        <f t="shared" si="1"/>
        <v>4</v>
      </c>
      <c r="L14" s="35">
        <v>10</v>
      </c>
      <c r="M14" s="35">
        <v>15</v>
      </c>
      <c r="N14" s="36">
        <v>10</v>
      </c>
      <c r="O14" s="35">
        <v>10</v>
      </c>
      <c r="P14" s="35">
        <v>17</v>
      </c>
      <c r="Q14" s="36">
        <f t="shared" si="2"/>
        <v>4</v>
      </c>
      <c r="R14" s="38">
        <v>3</v>
      </c>
      <c r="S14" s="38">
        <v>1</v>
      </c>
      <c r="T14" s="38"/>
      <c r="U14" s="38"/>
      <c r="V14" s="38"/>
      <c r="W14" s="38"/>
    </row>
    <row r="15" spans="1:23">
      <c r="A15" s="27">
        <v>13</v>
      </c>
      <c r="B15" s="29" t="s">
        <v>38</v>
      </c>
      <c r="C15" s="27" t="s">
        <v>37</v>
      </c>
      <c r="D15" s="30" t="s">
        <v>79</v>
      </c>
      <c r="E15" s="31">
        <f t="shared" si="0"/>
        <v>139</v>
      </c>
      <c r="F15" s="32">
        <v>8</v>
      </c>
      <c r="G15" s="32">
        <v>7</v>
      </c>
      <c r="H15" s="32">
        <v>12</v>
      </c>
      <c r="I15" s="32">
        <v>12</v>
      </c>
      <c r="J15" s="32">
        <v>21</v>
      </c>
      <c r="K15" s="32">
        <f t="shared" si="1"/>
        <v>19</v>
      </c>
      <c r="L15" s="32">
        <v>15</v>
      </c>
      <c r="M15" s="32">
        <v>17</v>
      </c>
      <c r="N15" s="32">
        <v>6</v>
      </c>
      <c r="O15" s="32">
        <v>8</v>
      </c>
      <c r="P15" s="32">
        <v>14</v>
      </c>
      <c r="Q15" s="32">
        <f t="shared" si="2"/>
        <v>19</v>
      </c>
      <c r="R15" s="29">
        <v>3</v>
      </c>
      <c r="S15" s="29">
        <v>3</v>
      </c>
      <c r="T15" s="29">
        <v>4</v>
      </c>
      <c r="U15" s="29">
        <v>5</v>
      </c>
      <c r="V15" s="29">
        <v>4</v>
      </c>
      <c r="W15" s="29"/>
    </row>
    <row r="16" spans="1:23">
      <c r="A16" s="27">
        <v>14</v>
      </c>
      <c r="B16" s="29" t="s">
        <v>89</v>
      </c>
      <c r="C16" s="27" t="s">
        <v>37</v>
      </c>
      <c r="D16" s="30" t="s">
        <v>90</v>
      </c>
      <c r="E16" s="31">
        <f t="shared" si="0"/>
        <v>134</v>
      </c>
      <c r="F16" s="35">
        <v>12</v>
      </c>
      <c r="G16" s="35">
        <v>12</v>
      </c>
      <c r="H16" s="36">
        <v>19</v>
      </c>
      <c r="I16" s="35">
        <v>12</v>
      </c>
      <c r="J16" s="35">
        <v>17</v>
      </c>
      <c r="K16" s="36">
        <f t="shared" si="1"/>
        <v>12</v>
      </c>
      <c r="L16" s="35">
        <v>9</v>
      </c>
      <c r="M16" s="35">
        <v>17</v>
      </c>
      <c r="N16" s="36">
        <v>4</v>
      </c>
      <c r="O16" s="35">
        <v>7</v>
      </c>
      <c r="P16" s="35">
        <v>13</v>
      </c>
      <c r="Q16" s="36">
        <f t="shared" si="2"/>
        <v>12</v>
      </c>
      <c r="R16" s="37">
        <v>4</v>
      </c>
      <c r="S16" s="37">
        <v>2</v>
      </c>
      <c r="T16" s="37">
        <v>3</v>
      </c>
      <c r="U16" s="37">
        <v>3</v>
      </c>
      <c r="V16" s="37"/>
      <c r="W16" s="37"/>
    </row>
    <row r="17" spans="1:23">
      <c r="A17" s="27">
        <v>15</v>
      </c>
      <c r="B17" s="29" t="s">
        <v>41</v>
      </c>
      <c r="C17" s="30" t="s">
        <v>7</v>
      </c>
      <c r="D17" s="30" t="s">
        <v>88</v>
      </c>
      <c r="E17" s="31">
        <f t="shared" si="0"/>
        <v>130</v>
      </c>
      <c r="F17" s="32">
        <v>14</v>
      </c>
      <c r="G17" s="32">
        <v>8</v>
      </c>
      <c r="H17" s="32">
        <v>12</v>
      </c>
      <c r="I17" s="32">
        <v>22</v>
      </c>
      <c r="J17" s="32">
        <v>13</v>
      </c>
      <c r="K17" s="32">
        <f t="shared" si="1"/>
        <v>18</v>
      </c>
      <c r="L17" s="32">
        <v>6</v>
      </c>
      <c r="M17" s="32">
        <v>13</v>
      </c>
      <c r="N17" s="32">
        <v>9</v>
      </c>
      <c r="O17" s="32">
        <v>7</v>
      </c>
      <c r="P17" s="32">
        <v>8</v>
      </c>
      <c r="Q17" s="32">
        <f t="shared" si="2"/>
        <v>18</v>
      </c>
      <c r="R17" s="29">
        <v>3</v>
      </c>
      <c r="S17" s="29">
        <v>4</v>
      </c>
      <c r="T17" s="29">
        <v>3</v>
      </c>
      <c r="U17" s="29">
        <v>5</v>
      </c>
      <c r="V17" s="29">
        <v>3</v>
      </c>
      <c r="W17" s="29"/>
    </row>
    <row r="18" spans="1:23">
      <c r="A18" s="27">
        <v>16</v>
      </c>
      <c r="B18" s="29" t="s">
        <v>17</v>
      </c>
      <c r="C18" s="27" t="s">
        <v>7</v>
      </c>
      <c r="D18" s="30" t="s">
        <v>91</v>
      </c>
      <c r="E18" s="31">
        <f t="shared" si="0"/>
        <v>122</v>
      </c>
      <c r="F18" s="36">
        <v>18</v>
      </c>
      <c r="G18" s="36">
        <v>16</v>
      </c>
      <c r="H18" s="36">
        <v>16</v>
      </c>
      <c r="I18" s="36">
        <v>8</v>
      </c>
      <c r="J18" s="36">
        <v>15</v>
      </c>
      <c r="K18" s="36">
        <f t="shared" si="1"/>
        <v>8</v>
      </c>
      <c r="L18" s="36">
        <v>12</v>
      </c>
      <c r="M18" s="36">
        <v>10</v>
      </c>
      <c r="N18" s="36">
        <v>3</v>
      </c>
      <c r="O18" s="36">
        <v>5</v>
      </c>
      <c r="P18" s="36">
        <v>11</v>
      </c>
      <c r="Q18" s="36">
        <f t="shared" si="2"/>
        <v>8</v>
      </c>
      <c r="R18" s="38">
        <v>3</v>
      </c>
      <c r="S18" s="38">
        <v>3</v>
      </c>
      <c r="T18" s="38">
        <v>2</v>
      </c>
      <c r="U18" s="38"/>
      <c r="V18" s="38"/>
      <c r="W18" s="38"/>
    </row>
    <row r="19" spans="1:23">
      <c r="A19" s="27">
        <v>17</v>
      </c>
      <c r="B19" s="29" t="s">
        <v>61</v>
      </c>
      <c r="C19" s="27" t="s">
        <v>7</v>
      </c>
      <c r="D19" s="30" t="s">
        <v>92</v>
      </c>
      <c r="E19" s="31">
        <f t="shared" si="0"/>
        <v>115</v>
      </c>
      <c r="F19" s="32">
        <v>13</v>
      </c>
      <c r="G19" s="32">
        <v>13</v>
      </c>
      <c r="H19" s="32">
        <v>13</v>
      </c>
      <c r="I19" s="32">
        <v>4</v>
      </c>
      <c r="J19" s="32">
        <v>19</v>
      </c>
      <c r="K19" s="32">
        <f t="shared" si="1"/>
        <v>17</v>
      </c>
      <c r="L19" s="32">
        <v>7</v>
      </c>
      <c r="M19" s="32">
        <v>7</v>
      </c>
      <c r="N19" s="32">
        <v>7</v>
      </c>
      <c r="O19" s="32">
        <v>4</v>
      </c>
      <c r="P19" s="32">
        <v>11</v>
      </c>
      <c r="Q19" s="32">
        <f t="shared" si="2"/>
        <v>17</v>
      </c>
      <c r="R19" s="29">
        <v>3</v>
      </c>
      <c r="S19" s="29">
        <v>2</v>
      </c>
      <c r="T19" s="29">
        <v>3</v>
      </c>
      <c r="U19" s="29">
        <v>5</v>
      </c>
      <c r="V19" s="29">
        <v>4</v>
      </c>
      <c r="W19" s="29"/>
    </row>
    <row r="20" spans="1:23">
      <c r="A20" s="27">
        <v>18</v>
      </c>
      <c r="B20" s="29" t="s">
        <v>93</v>
      </c>
      <c r="C20" s="30" t="s">
        <v>94</v>
      </c>
      <c r="D20" s="30" t="s">
        <v>85</v>
      </c>
      <c r="E20" s="31">
        <f t="shared" si="0"/>
        <v>113</v>
      </c>
      <c r="F20" s="35">
        <v>8</v>
      </c>
      <c r="G20" s="35">
        <v>6</v>
      </c>
      <c r="H20" s="36">
        <v>13</v>
      </c>
      <c r="I20" s="35">
        <v>10</v>
      </c>
      <c r="J20" s="35">
        <v>17</v>
      </c>
      <c r="K20" s="36">
        <f t="shared" si="1"/>
        <v>12</v>
      </c>
      <c r="L20" s="35">
        <v>19</v>
      </c>
      <c r="M20" s="35">
        <v>5</v>
      </c>
      <c r="N20" s="36">
        <v>5</v>
      </c>
      <c r="O20" s="35">
        <v>5</v>
      </c>
      <c r="P20" s="35">
        <v>13</v>
      </c>
      <c r="Q20" s="36">
        <f t="shared" si="2"/>
        <v>12</v>
      </c>
      <c r="R20" s="38">
        <v>4</v>
      </c>
      <c r="S20" s="38">
        <v>2</v>
      </c>
      <c r="T20" s="38">
        <v>5</v>
      </c>
      <c r="U20" s="38">
        <v>1</v>
      </c>
      <c r="V20" s="38"/>
      <c r="W20" s="38"/>
    </row>
    <row r="21" spans="1:23">
      <c r="A21" s="27">
        <v>19</v>
      </c>
      <c r="B21" s="29" t="s">
        <v>66</v>
      </c>
      <c r="C21" s="30" t="s">
        <v>7</v>
      </c>
      <c r="D21" s="30" t="s">
        <v>95</v>
      </c>
      <c r="E21" s="31">
        <f t="shared" si="0"/>
        <v>105</v>
      </c>
      <c r="F21" s="32">
        <v>10</v>
      </c>
      <c r="G21" s="32">
        <v>1</v>
      </c>
      <c r="H21" s="32">
        <v>15</v>
      </c>
      <c r="I21" s="32">
        <v>8</v>
      </c>
      <c r="J21" s="32">
        <v>15</v>
      </c>
      <c r="K21" s="32">
        <f t="shared" si="1"/>
        <v>13</v>
      </c>
      <c r="L21" s="32">
        <v>8</v>
      </c>
      <c r="M21" s="32">
        <v>15</v>
      </c>
      <c r="N21" s="32">
        <v>6</v>
      </c>
      <c r="O21" s="32">
        <v>6</v>
      </c>
      <c r="P21" s="32">
        <v>8</v>
      </c>
      <c r="Q21" s="32">
        <f t="shared" si="2"/>
        <v>13</v>
      </c>
      <c r="R21" s="29">
        <v>4</v>
      </c>
      <c r="S21" s="29">
        <v>4</v>
      </c>
      <c r="T21" s="29">
        <v>4</v>
      </c>
      <c r="U21" s="29">
        <v>1</v>
      </c>
      <c r="V21" s="29"/>
      <c r="W21" s="29"/>
    </row>
    <row r="22" spans="1:23">
      <c r="A22" s="27">
        <v>20</v>
      </c>
      <c r="B22" s="29" t="s">
        <v>96</v>
      </c>
      <c r="C22" s="27" t="s">
        <v>37</v>
      </c>
      <c r="D22" s="30" t="s">
        <v>83</v>
      </c>
      <c r="E22" s="31">
        <f t="shared" si="0"/>
        <v>104</v>
      </c>
      <c r="F22" s="35">
        <v>12</v>
      </c>
      <c r="G22" s="35">
        <v>0</v>
      </c>
      <c r="H22" s="36">
        <v>12</v>
      </c>
      <c r="I22" s="35">
        <v>12</v>
      </c>
      <c r="J22" s="35">
        <v>12</v>
      </c>
      <c r="K22" s="36">
        <f t="shared" si="1"/>
        <v>20</v>
      </c>
      <c r="L22" s="35">
        <v>18</v>
      </c>
      <c r="M22" s="35">
        <v>6</v>
      </c>
      <c r="N22" s="36">
        <v>1</v>
      </c>
      <c r="O22" s="35">
        <v>5</v>
      </c>
      <c r="P22" s="35">
        <v>6</v>
      </c>
      <c r="Q22" s="36">
        <f t="shared" si="2"/>
        <v>20</v>
      </c>
      <c r="R22" s="38">
        <v>4</v>
      </c>
      <c r="S22" s="38">
        <v>5</v>
      </c>
      <c r="T22" s="38">
        <v>4</v>
      </c>
      <c r="U22" s="38">
        <v>4</v>
      </c>
      <c r="V22" s="38">
        <v>3</v>
      </c>
      <c r="W22" s="38"/>
    </row>
    <row r="23" spans="1:23">
      <c r="A23" s="27">
        <v>21</v>
      </c>
      <c r="B23" s="29" t="s">
        <v>42</v>
      </c>
      <c r="C23" s="30" t="s">
        <v>43</v>
      </c>
      <c r="D23" s="30" t="s">
        <v>79</v>
      </c>
      <c r="E23" s="31">
        <f t="shared" si="0"/>
        <v>94</v>
      </c>
      <c r="F23" s="32">
        <v>7</v>
      </c>
      <c r="G23" s="32">
        <v>4</v>
      </c>
      <c r="H23" s="32">
        <v>7</v>
      </c>
      <c r="I23" s="32">
        <v>13</v>
      </c>
      <c r="J23" s="32">
        <v>11</v>
      </c>
      <c r="K23" s="32">
        <f t="shared" si="1"/>
        <v>0</v>
      </c>
      <c r="L23" s="32">
        <v>14</v>
      </c>
      <c r="M23" s="32">
        <v>10</v>
      </c>
      <c r="N23" s="32">
        <v>5</v>
      </c>
      <c r="O23" s="32">
        <v>11</v>
      </c>
      <c r="P23" s="32">
        <v>12</v>
      </c>
      <c r="Q23" s="32">
        <f t="shared" si="2"/>
        <v>0</v>
      </c>
      <c r="R23" s="29">
        <v>0</v>
      </c>
      <c r="S23" s="29"/>
      <c r="T23" s="29"/>
      <c r="U23" s="29"/>
      <c r="V23" s="29"/>
      <c r="W23" s="29"/>
    </row>
    <row r="24" spans="1:23">
      <c r="A24" s="27">
        <v>22</v>
      </c>
      <c r="B24" s="29" t="s">
        <v>97</v>
      </c>
      <c r="C24" s="30" t="s">
        <v>7</v>
      </c>
      <c r="D24" s="30" t="s">
        <v>79</v>
      </c>
      <c r="E24" s="31">
        <f t="shared" si="0"/>
        <v>87</v>
      </c>
      <c r="F24" s="35">
        <v>5</v>
      </c>
      <c r="G24" s="35">
        <v>10</v>
      </c>
      <c r="H24" s="36">
        <v>13</v>
      </c>
      <c r="I24" s="35">
        <v>21</v>
      </c>
      <c r="J24" s="35">
        <v>11</v>
      </c>
      <c r="K24" s="36">
        <f t="shared" si="1"/>
        <v>19</v>
      </c>
      <c r="L24" s="35">
        <v>8</v>
      </c>
      <c r="M24" s="35"/>
      <c r="N24" s="36"/>
      <c r="O24" s="35"/>
      <c r="P24" s="35"/>
      <c r="Q24" s="36">
        <f t="shared" si="2"/>
        <v>19</v>
      </c>
      <c r="R24" s="38">
        <v>2</v>
      </c>
      <c r="S24" s="38">
        <v>4</v>
      </c>
      <c r="T24" s="38">
        <v>4</v>
      </c>
      <c r="U24" s="38">
        <v>5</v>
      </c>
      <c r="V24" s="38">
        <v>4</v>
      </c>
      <c r="W24" s="38"/>
    </row>
    <row r="25" spans="1:23">
      <c r="A25" s="27">
        <v>23</v>
      </c>
      <c r="B25" s="29" t="s">
        <v>98</v>
      </c>
      <c r="C25" s="30" t="s">
        <v>7</v>
      </c>
      <c r="D25" s="30" t="s">
        <v>90</v>
      </c>
      <c r="E25" s="31">
        <f t="shared" si="0"/>
        <v>58</v>
      </c>
      <c r="F25" s="32">
        <v>5</v>
      </c>
      <c r="G25" s="32">
        <v>0</v>
      </c>
      <c r="H25" s="32">
        <v>5</v>
      </c>
      <c r="I25" s="32">
        <v>6</v>
      </c>
      <c r="J25" s="32">
        <v>10</v>
      </c>
      <c r="K25" s="32">
        <f t="shared" si="1"/>
        <v>5</v>
      </c>
      <c r="L25" s="32">
        <v>11</v>
      </c>
      <c r="M25" s="32">
        <v>8</v>
      </c>
      <c r="N25" s="32">
        <v>4</v>
      </c>
      <c r="O25" s="32">
        <v>4</v>
      </c>
      <c r="P25" s="32">
        <v>0</v>
      </c>
      <c r="Q25" s="32">
        <f t="shared" si="2"/>
        <v>5</v>
      </c>
      <c r="R25" s="29">
        <v>1</v>
      </c>
      <c r="S25" s="29">
        <v>2</v>
      </c>
      <c r="T25" s="29">
        <v>2</v>
      </c>
      <c r="U25" s="29"/>
      <c r="V25" s="29"/>
      <c r="W25" s="29"/>
    </row>
    <row r="26" spans="1:23">
      <c r="A26" s="27">
        <v>24</v>
      </c>
      <c r="B26" s="29" t="s">
        <v>99</v>
      </c>
      <c r="C26" s="30" t="s">
        <v>7</v>
      </c>
      <c r="D26" s="30" t="s">
        <v>100</v>
      </c>
      <c r="E26" s="31">
        <f t="shared" si="0"/>
        <v>47</v>
      </c>
      <c r="F26" s="35">
        <v>10</v>
      </c>
      <c r="G26" s="35">
        <v>2</v>
      </c>
      <c r="H26" s="36">
        <v>8</v>
      </c>
      <c r="I26" s="35">
        <v>10</v>
      </c>
      <c r="J26" s="35">
        <v>5</v>
      </c>
      <c r="K26" s="36">
        <f t="shared" si="1"/>
        <v>0</v>
      </c>
      <c r="L26" s="35">
        <v>7</v>
      </c>
      <c r="M26" s="35">
        <v>5</v>
      </c>
      <c r="N26" s="36"/>
      <c r="O26" s="35"/>
      <c r="P26" s="35"/>
      <c r="Q26" s="36">
        <f t="shared" si="2"/>
        <v>0</v>
      </c>
      <c r="R26" s="38">
        <v>0</v>
      </c>
      <c r="S26" s="38"/>
      <c r="T26" s="38"/>
      <c r="U26" s="38"/>
      <c r="V26" s="38"/>
      <c r="W26" s="38"/>
    </row>
    <row r="27" spans="1:23">
      <c r="A27" s="27">
        <v>25</v>
      </c>
      <c r="B27" s="29" t="s">
        <v>30</v>
      </c>
      <c r="C27" s="30" t="s">
        <v>32</v>
      </c>
      <c r="D27" s="30" t="s">
        <v>74</v>
      </c>
      <c r="E27" s="31">
        <f t="shared" si="0"/>
        <v>46</v>
      </c>
      <c r="F27" s="32">
        <v>8</v>
      </c>
      <c r="G27" s="32">
        <v>7</v>
      </c>
      <c r="H27" s="32">
        <v>8</v>
      </c>
      <c r="I27" s="32">
        <v>13</v>
      </c>
      <c r="J27" s="32">
        <v>10</v>
      </c>
      <c r="K27" s="32"/>
      <c r="L27" s="32"/>
      <c r="M27" s="32"/>
      <c r="N27" s="32"/>
      <c r="O27" s="32"/>
      <c r="P27" s="32"/>
      <c r="Q27" s="32"/>
      <c r="R27" s="29"/>
      <c r="S27" s="29"/>
      <c r="T27" s="29"/>
      <c r="U27" s="29"/>
      <c r="V27" s="29"/>
      <c r="W27" s="29"/>
    </row>
    <row r="28" spans="1:23">
      <c r="A28" s="27">
        <v>26</v>
      </c>
      <c r="B28" s="29" t="s">
        <v>67</v>
      </c>
      <c r="C28" s="28" t="s">
        <v>7</v>
      </c>
      <c r="D28" s="34" t="s">
        <v>101</v>
      </c>
      <c r="E28" s="31">
        <f t="shared" si="0"/>
        <v>31</v>
      </c>
      <c r="F28" s="35">
        <v>16</v>
      </c>
      <c r="G28" s="35">
        <v>0</v>
      </c>
      <c r="H28" s="36">
        <v>9</v>
      </c>
      <c r="I28" s="35">
        <v>4</v>
      </c>
      <c r="J28" s="35">
        <v>2</v>
      </c>
      <c r="K28" s="36"/>
      <c r="L28" s="35"/>
      <c r="M28" s="35"/>
      <c r="N28" s="36"/>
      <c r="O28" s="35"/>
      <c r="P28" s="35"/>
      <c r="Q28" s="36"/>
      <c r="R28" s="38"/>
      <c r="S28" s="38"/>
      <c r="T28" s="38"/>
      <c r="U28" s="38"/>
      <c r="V28" s="38"/>
      <c r="W28" s="38"/>
    </row>
    <row r="29" spans="1:23">
      <c r="A29" s="27">
        <v>27</v>
      </c>
      <c r="B29" s="29" t="s">
        <v>31</v>
      </c>
      <c r="C29" s="28" t="s">
        <v>32</v>
      </c>
      <c r="D29" s="34" t="s">
        <v>102</v>
      </c>
      <c r="E29" s="31">
        <f t="shared" si="0"/>
        <v>19</v>
      </c>
      <c r="F29" s="32">
        <v>4</v>
      </c>
      <c r="G29" s="32">
        <v>1</v>
      </c>
      <c r="H29" s="32">
        <v>10</v>
      </c>
      <c r="I29" s="32">
        <v>2</v>
      </c>
      <c r="J29" s="32">
        <v>2</v>
      </c>
      <c r="K29" s="32"/>
      <c r="L29" s="32"/>
      <c r="M29" s="32"/>
      <c r="N29" s="32"/>
      <c r="O29" s="32"/>
      <c r="P29" s="32"/>
      <c r="Q29" s="32"/>
      <c r="R29" s="29"/>
      <c r="S29" s="29"/>
      <c r="T29" s="29"/>
      <c r="U29" s="29"/>
      <c r="V29" s="29"/>
      <c r="W29" s="29"/>
    </row>
    <row r="30" spans="1:23">
      <c r="A30" s="18"/>
      <c r="B30" s="19"/>
      <c r="C30" s="18"/>
      <c r="D30" s="18"/>
      <c r="E30" s="18"/>
      <c r="F30" s="18"/>
      <c r="G30" s="18"/>
      <c r="H30" s="18"/>
      <c r="I30" s="18"/>
      <c r="J30" s="20"/>
      <c r="K30" s="20"/>
      <c r="L30" s="20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>
      <c r="B31" s="21" t="s">
        <v>18</v>
      </c>
      <c r="D31" s="18"/>
      <c r="E31" s="18"/>
      <c r="F31" s="18"/>
      <c r="G31" s="18"/>
      <c r="H31" s="18"/>
      <c r="I31" s="18"/>
      <c r="J31" s="20"/>
      <c r="K31" s="20"/>
      <c r="L31" s="20"/>
      <c r="Q31" s="18"/>
      <c r="R31" s="18"/>
      <c r="S31" s="18"/>
      <c r="T31" s="18"/>
      <c r="U31" s="18"/>
      <c r="V31" s="18"/>
    </row>
    <row r="32" spans="1:23">
      <c r="A32" s="22" t="s">
        <v>19</v>
      </c>
      <c r="B32" s="21" t="s">
        <v>20</v>
      </c>
      <c r="D32" s="18"/>
      <c r="F32" s="18"/>
      <c r="G32" s="18"/>
      <c r="H32" s="18"/>
      <c r="I32" s="18"/>
      <c r="J32" s="20"/>
      <c r="K32" s="20"/>
      <c r="L32" s="20"/>
      <c r="Q32" s="18"/>
      <c r="R32" s="18"/>
      <c r="S32" s="18"/>
      <c r="T32" s="18"/>
      <c r="U32" s="18"/>
      <c r="V32" s="18"/>
    </row>
    <row r="33" spans="1:22">
      <c r="A33" s="22" t="s">
        <v>12</v>
      </c>
      <c r="B33" s="21" t="s">
        <v>21</v>
      </c>
      <c r="D33" s="18"/>
      <c r="F33" s="18">
        <v>1</v>
      </c>
      <c r="G33" s="18">
        <v>2</v>
      </c>
      <c r="H33" s="18">
        <v>3</v>
      </c>
      <c r="I33" s="18">
        <v>4</v>
      </c>
      <c r="J33" s="18">
        <v>5</v>
      </c>
      <c r="K33" s="18">
        <v>6</v>
      </c>
      <c r="L33" s="18">
        <v>7</v>
      </c>
      <c r="M33" s="18">
        <v>8</v>
      </c>
      <c r="N33" s="18">
        <v>9</v>
      </c>
      <c r="O33" s="18">
        <v>10</v>
      </c>
      <c r="P33" s="18">
        <v>11</v>
      </c>
      <c r="Q33" s="18"/>
      <c r="R33" s="18"/>
      <c r="S33" s="18"/>
      <c r="T33" s="18"/>
      <c r="U33" s="18"/>
      <c r="V33" s="18"/>
    </row>
    <row r="34" spans="1:22">
      <c r="A34" s="22" t="s">
        <v>10</v>
      </c>
      <c r="B34" s="23" t="s">
        <v>73</v>
      </c>
      <c r="D34" s="18"/>
      <c r="F34" s="18">
        <f>SUM($F3:F3)</f>
        <v>17</v>
      </c>
      <c r="G34" s="18">
        <f>SUM($F3:G3)</f>
        <v>34</v>
      </c>
      <c r="H34" s="18">
        <f>SUM($F3:H3)</f>
        <v>50</v>
      </c>
      <c r="I34" s="18">
        <f>SUM($F3:I3)</f>
        <v>73</v>
      </c>
      <c r="J34" s="18">
        <f>SUM($F3:J3)</f>
        <v>102</v>
      </c>
      <c r="K34" s="18">
        <f>SUM($F3:K3)</f>
        <v>132</v>
      </c>
      <c r="L34" s="18">
        <f>SUM($F3:L3)</f>
        <v>143</v>
      </c>
      <c r="M34" s="18">
        <f>SUM($F3:M3)</f>
        <v>170</v>
      </c>
      <c r="N34" s="18">
        <f>SUM($F3:N3)</f>
        <v>182</v>
      </c>
      <c r="O34" s="18">
        <f>SUM($F3:O3)</f>
        <v>196</v>
      </c>
      <c r="P34" s="18">
        <f>SUM($F3:P3)</f>
        <v>200</v>
      </c>
      <c r="Q34" s="18"/>
      <c r="R34" s="18"/>
      <c r="S34" s="18"/>
      <c r="T34" s="18"/>
      <c r="U34" s="18"/>
      <c r="V34" s="18"/>
    </row>
    <row r="35" spans="1:22">
      <c r="A35" s="22" t="s">
        <v>8</v>
      </c>
      <c r="B35" s="21" t="s">
        <v>23</v>
      </c>
      <c r="D35" s="18"/>
      <c r="F35" s="18">
        <f>SUM($F4:F4)</f>
        <v>17</v>
      </c>
      <c r="G35" s="18">
        <f>SUM($F4:G4)</f>
        <v>34</v>
      </c>
      <c r="H35" s="18">
        <f>SUM($F4:H4)</f>
        <v>51</v>
      </c>
      <c r="I35" s="18">
        <f>SUM($F4:I4)</f>
        <v>73</v>
      </c>
      <c r="J35" s="18">
        <f>SUM($F4:J4)</f>
        <v>99</v>
      </c>
      <c r="K35" s="18">
        <f>SUM($F4:K4)</f>
        <v>120</v>
      </c>
      <c r="L35" s="18">
        <f>SUM($F4:L4)</f>
        <v>134</v>
      </c>
      <c r="M35" s="18">
        <f>SUM($F4:M4)</f>
        <v>154</v>
      </c>
      <c r="N35" s="18">
        <f>SUM($F4:N4)</f>
        <v>173</v>
      </c>
      <c r="O35" s="18">
        <f>SUM($F4:O4)</f>
        <v>191</v>
      </c>
      <c r="P35" s="18">
        <f>SUM($F4:P4)</f>
        <v>191</v>
      </c>
      <c r="Q35" s="18"/>
      <c r="R35" s="18"/>
      <c r="S35" s="18"/>
      <c r="T35" s="18"/>
      <c r="U35" s="18"/>
      <c r="V35" s="18"/>
    </row>
    <row r="36" spans="1:22">
      <c r="A36" s="22" t="s">
        <v>24</v>
      </c>
      <c r="B36" s="21" t="s">
        <v>25</v>
      </c>
      <c r="D36" s="18"/>
      <c r="F36" s="18">
        <f>SUM($F5:F5)</f>
        <v>16</v>
      </c>
      <c r="G36" s="18">
        <f>SUM($F5:G5)</f>
        <v>29</v>
      </c>
      <c r="H36" s="18">
        <f>SUM($F5:H5)</f>
        <v>43</v>
      </c>
      <c r="I36" s="18">
        <f>SUM($F5:I5)</f>
        <v>68</v>
      </c>
      <c r="J36" s="18">
        <f>SUM($F5:J5)</f>
        <v>93</v>
      </c>
      <c r="K36" s="18">
        <f>SUM($F5:K5)</f>
        <v>117</v>
      </c>
      <c r="L36" s="18">
        <f>SUM($F5:L5)</f>
        <v>138</v>
      </c>
      <c r="M36" s="18">
        <f>SUM($F5:M5)</f>
        <v>161</v>
      </c>
      <c r="N36" s="18">
        <f>SUM($F5:N5)</f>
        <v>175</v>
      </c>
      <c r="O36" s="18">
        <f>SUM($F5:O5)</f>
        <v>189</v>
      </c>
      <c r="P36" s="18">
        <f>SUM($F5:P5)</f>
        <v>189</v>
      </c>
      <c r="Q36" s="18"/>
      <c r="R36" s="18"/>
      <c r="S36" s="18"/>
      <c r="T36" s="18"/>
      <c r="U36" s="18"/>
      <c r="V36" s="18"/>
    </row>
    <row r="37" spans="1:22">
      <c r="A37" s="22" t="s">
        <v>26</v>
      </c>
      <c r="B37" s="23" t="s">
        <v>27</v>
      </c>
      <c r="D37" s="18"/>
      <c r="F37" s="18">
        <f>SUM($F6:F6)</f>
        <v>18</v>
      </c>
      <c r="G37" s="18">
        <f>SUM($F6:G6)</f>
        <v>29</v>
      </c>
      <c r="H37" s="18">
        <f>SUM($F6:H6)</f>
        <v>45</v>
      </c>
      <c r="I37" s="18">
        <f>SUM($F6:I6)</f>
        <v>57</v>
      </c>
      <c r="J37" s="18">
        <f>SUM($F6:J6)</f>
        <v>80</v>
      </c>
      <c r="K37" s="18">
        <f>SUM($F6:K6)</f>
        <v>97</v>
      </c>
      <c r="L37" s="18">
        <f>SUM($F6:L6)</f>
        <v>119</v>
      </c>
      <c r="M37" s="18">
        <f>SUM($F6:M6)</f>
        <v>143</v>
      </c>
      <c r="N37" s="18">
        <f>SUM($F6:N6)</f>
        <v>160</v>
      </c>
      <c r="O37" s="18">
        <f>SUM($F6:O6)</f>
        <v>177</v>
      </c>
      <c r="P37" s="18">
        <f>SUM($F6:P6)</f>
        <v>177</v>
      </c>
      <c r="Q37" s="18"/>
      <c r="R37" s="18"/>
      <c r="S37" s="18"/>
      <c r="T37" s="18"/>
      <c r="U37" s="18"/>
      <c r="V37" s="18"/>
    </row>
    <row r="38" spans="1:22">
      <c r="A38" s="24"/>
      <c r="D38" s="18"/>
      <c r="F38" s="18">
        <f>SUM($F7:F7)</f>
        <v>15</v>
      </c>
      <c r="G38" s="18">
        <f>SUM($F7:G7)</f>
        <v>28</v>
      </c>
      <c r="H38" s="18">
        <f>SUM($F7:H7)</f>
        <v>43</v>
      </c>
      <c r="I38" s="18">
        <f>SUM($F7:I7)</f>
        <v>61</v>
      </c>
      <c r="J38" s="18">
        <f>SUM($F7:J7)</f>
        <v>78</v>
      </c>
      <c r="K38" s="18">
        <f>SUM($F7:K7)</f>
        <v>106</v>
      </c>
      <c r="L38" s="18">
        <f>SUM($F7:L7)</f>
        <v>128</v>
      </c>
      <c r="M38" s="18">
        <f>SUM($F7:M7)</f>
        <v>141</v>
      </c>
      <c r="N38" s="18">
        <f>SUM($F7:N7)</f>
        <v>157</v>
      </c>
      <c r="O38" s="18">
        <f>SUM($F7:O7)</f>
        <v>177</v>
      </c>
      <c r="P38" s="18">
        <f>SUM($F7:P7)</f>
        <v>196</v>
      </c>
      <c r="Q38" s="18"/>
      <c r="R38" s="18"/>
      <c r="S38" s="18"/>
      <c r="T38" s="18"/>
      <c r="U38" s="18"/>
      <c r="V38" s="18"/>
    </row>
    <row r="39" spans="1:22">
      <c r="A39" s="24"/>
      <c r="B39" s="21" t="s">
        <v>28</v>
      </c>
      <c r="D39" s="18"/>
      <c r="F39" s="18">
        <f>SUM($F8:F8)</f>
        <v>12</v>
      </c>
      <c r="G39" s="18">
        <f>SUM($F8:G8)</f>
        <v>27</v>
      </c>
      <c r="H39" s="18">
        <f>SUM($F8:H8)</f>
        <v>43</v>
      </c>
      <c r="I39" s="18">
        <f>SUM($F8:I8)</f>
        <v>67</v>
      </c>
      <c r="J39" s="18">
        <f>SUM($F8:J8)</f>
        <v>87</v>
      </c>
      <c r="K39" s="18">
        <f>SUM($F8:K8)</f>
        <v>108</v>
      </c>
      <c r="L39" s="18">
        <f>SUM($F8:L8)</f>
        <v>128</v>
      </c>
      <c r="M39" s="18">
        <f>SUM($F8:M8)</f>
        <v>150</v>
      </c>
      <c r="N39" s="18">
        <f>SUM($F8:N8)</f>
        <v>155</v>
      </c>
      <c r="O39" s="18">
        <f>SUM($F8:O8)</f>
        <v>169</v>
      </c>
      <c r="P39" s="18">
        <f>SUM($F8:P8)</f>
        <v>185</v>
      </c>
      <c r="Q39" s="18"/>
      <c r="R39" s="18"/>
      <c r="S39" s="18"/>
      <c r="T39" s="18"/>
      <c r="U39" s="18"/>
      <c r="V39" s="18"/>
    </row>
    <row r="40" spans="1:22">
      <c r="D40" s="18"/>
      <c r="F40" s="18">
        <f>SUM($F9:F9)</f>
        <v>15</v>
      </c>
      <c r="G40" s="18">
        <f>SUM($F9:G9)</f>
        <v>27</v>
      </c>
      <c r="H40" s="18">
        <f>SUM($F9:H9)</f>
        <v>42</v>
      </c>
      <c r="I40" s="18">
        <f>SUM($F9:I9)</f>
        <v>55</v>
      </c>
      <c r="J40" s="18">
        <f>SUM($F9:J9)</f>
        <v>78</v>
      </c>
      <c r="K40" s="18">
        <f>SUM($F9:K9)</f>
        <v>106</v>
      </c>
      <c r="L40" s="18">
        <f>SUM($F9:L9)</f>
        <v>127</v>
      </c>
      <c r="M40" s="18">
        <f>SUM($F9:M9)</f>
        <v>143</v>
      </c>
      <c r="N40" s="18">
        <f>SUM($F9:N9)</f>
        <v>150</v>
      </c>
      <c r="O40" s="18">
        <f>SUM($F9:O9)</f>
        <v>164</v>
      </c>
      <c r="P40" s="18">
        <f>SUM($F9:P9)</f>
        <v>182</v>
      </c>
      <c r="Q40" s="18"/>
      <c r="R40" s="18"/>
      <c r="S40" s="18"/>
      <c r="T40" s="18"/>
      <c r="U40" s="18"/>
      <c r="V40" s="18"/>
    </row>
    <row r="41" spans="1:22">
      <c r="D41" s="18"/>
      <c r="F41" s="18">
        <f>SUM($F10:F10)</f>
        <v>12</v>
      </c>
      <c r="G41" s="18">
        <f>SUM($F10:G10)</f>
        <v>24</v>
      </c>
      <c r="H41" s="18">
        <f>SUM($F10:H10)</f>
        <v>42</v>
      </c>
      <c r="I41" s="18">
        <f>SUM($F10:I10)</f>
        <v>61</v>
      </c>
      <c r="J41" s="18">
        <f>SUM($F10:J10)</f>
        <v>84</v>
      </c>
      <c r="K41" s="18">
        <f>SUM($F10:K10)</f>
        <v>104</v>
      </c>
      <c r="L41" s="18">
        <f>SUM($F10:L10)</f>
        <v>112</v>
      </c>
      <c r="M41" s="18">
        <f>SUM($F10:M10)</f>
        <v>131</v>
      </c>
      <c r="N41" s="18">
        <f>SUM($F10:N10)</f>
        <v>139</v>
      </c>
      <c r="O41" s="18">
        <f>SUM($F10:O10)</f>
        <v>156</v>
      </c>
      <c r="P41" s="18">
        <f>SUM($F10:P10)</f>
        <v>181</v>
      </c>
      <c r="Q41" s="18"/>
      <c r="R41" s="18"/>
      <c r="S41" s="18"/>
      <c r="T41" s="18"/>
      <c r="U41" s="18"/>
      <c r="V41" s="18"/>
    </row>
    <row r="42" spans="1:22">
      <c r="D42" s="18"/>
      <c r="F42" s="18">
        <f>SUM($F11:F11)</f>
        <v>18</v>
      </c>
      <c r="G42" s="18">
        <f>SUM($F11:G11)</f>
        <v>32</v>
      </c>
      <c r="H42" s="18">
        <f>SUM($F11:H11)</f>
        <v>50</v>
      </c>
      <c r="I42" s="18">
        <f>SUM($F11:I11)</f>
        <v>69</v>
      </c>
      <c r="J42" s="18">
        <f>SUM($F11:J11)</f>
        <v>87</v>
      </c>
      <c r="K42" s="18">
        <f>SUM($F11:K11)</f>
        <v>106</v>
      </c>
      <c r="L42" s="18">
        <f>SUM($F11:L11)</f>
        <v>115</v>
      </c>
      <c r="M42" s="18">
        <f>SUM($F11:M11)</f>
        <v>130</v>
      </c>
      <c r="N42" s="18">
        <f>SUM($F11:N11)</f>
        <v>144</v>
      </c>
      <c r="O42" s="18">
        <f>SUM($F11:O11)</f>
        <v>156</v>
      </c>
      <c r="P42" s="18">
        <f>SUM($F11:P11)</f>
        <v>178</v>
      </c>
      <c r="Q42" s="18"/>
      <c r="R42" s="18"/>
      <c r="S42" s="18"/>
      <c r="T42" s="18"/>
      <c r="U42" s="18"/>
      <c r="V42" s="18"/>
    </row>
    <row r="43" spans="1:22">
      <c r="D43" s="18"/>
      <c r="F43" s="18">
        <f>SUM($F12:F12)</f>
        <v>14</v>
      </c>
      <c r="G43" s="18">
        <f>SUM($F12:G12)</f>
        <v>22</v>
      </c>
      <c r="H43" s="18">
        <f>SUM($F12:H12)</f>
        <v>34</v>
      </c>
      <c r="I43" s="18">
        <f>SUM($F12:I12)</f>
        <v>56</v>
      </c>
      <c r="J43" s="18">
        <f>SUM($F12:J12)</f>
        <v>73</v>
      </c>
      <c r="K43" s="18">
        <f>SUM($F12:K12)</f>
        <v>92</v>
      </c>
      <c r="L43" s="18">
        <f>SUM($F12:L12)</f>
        <v>113</v>
      </c>
      <c r="M43" s="18">
        <f>SUM($F12:M12)</f>
        <v>132</v>
      </c>
      <c r="N43" s="18">
        <f>SUM($F12:N12)</f>
        <v>135</v>
      </c>
      <c r="O43" s="18">
        <f>SUM($F12:O12)</f>
        <v>145</v>
      </c>
      <c r="P43" s="18">
        <f>SUM($F12:P12)</f>
        <v>159</v>
      </c>
      <c r="Q43" s="18"/>
      <c r="R43" s="18"/>
      <c r="S43" s="18"/>
      <c r="T43" s="18"/>
      <c r="U43" s="18"/>
      <c r="V43" s="18"/>
    </row>
    <row r="44" spans="1:22">
      <c r="D44" s="18"/>
      <c r="F44" s="18">
        <f>SUM($F13:F13)</f>
        <v>19</v>
      </c>
      <c r="G44" s="18">
        <f>SUM($F13:G13)</f>
        <v>30</v>
      </c>
      <c r="H44" s="18">
        <f>SUM($F13:H13)</f>
        <v>46</v>
      </c>
      <c r="I44" s="18">
        <f>SUM($F13:I13)</f>
        <v>61</v>
      </c>
      <c r="J44" s="18">
        <f>SUM($F13:J13)</f>
        <v>81</v>
      </c>
      <c r="K44" s="18">
        <f>SUM($F13:K13)</f>
        <v>99</v>
      </c>
      <c r="L44" s="18">
        <f>SUM($F13:L13)</f>
        <v>117</v>
      </c>
      <c r="M44" s="18">
        <f>SUM($F13:M13)</f>
        <v>126</v>
      </c>
      <c r="N44" s="18">
        <f>SUM($F13:N13)</f>
        <v>132</v>
      </c>
      <c r="O44" s="18">
        <f>SUM($F13:O13)</f>
        <v>144</v>
      </c>
      <c r="P44" s="18">
        <f>SUM($F13:P13)</f>
        <v>157</v>
      </c>
      <c r="Q44" s="18"/>
      <c r="R44" s="18"/>
      <c r="S44" s="18"/>
      <c r="T44" s="18"/>
      <c r="U44" s="18"/>
      <c r="V44" s="18"/>
    </row>
    <row r="45" spans="1:22">
      <c r="D45" s="18"/>
      <c r="F45" s="18">
        <f>SUM($F14:F14)</f>
        <v>16</v>
      </c>
      <c r="G45" s="18">
        <f>SUM($F14:G14)</f>
        <v>21</v>
      </c>
      <c r="H45" s="18">
        <f>SUM($F14:H14)</f>
        <v>35</v>
      </c>
      <c r="I45" s="18">
        <f>SUM($F14:I14)</f>
        <v>52</v>
      </c>
      <c r="J45" s="18">
        <f>SUM($F14:J14)</f>
        <v>77</v>
      </c>
      <c r="K45" s="18">
        <f>SUM($F14:K14)</f>
        <v>81</v>
      </c>
      <c r="L45" s="18">
        <f>SUM($F14:L14)</f>
        <v>91</v>
      </c>
      <c r="M45" s="18">
        <f>SUM($F14:M14)</f>
        <v>106</v>
      </c>
      <c r="N45" s="18">
        <f>SUM($F14:N14)</f>
        <v>116</v>
      </c>
      <c r="O45" s="18">
        <f>SUM($F14:O14)</f>
        <v>126</v>
      </c>
      <c r="P45" s="18">
        <f>SUM($F14:P14)</f>
        <v>143</v>
      </c>
      <c r="Q45" s="18"/>
      <c r="R45" s="18"/>
      <c r="S45" s="18"/>
      <c r="T45" s="18"/>
      <c r="U45" s="18"/>
      <c r="V45" s="18"/>
    </row>
    <row r="46" spans="1:22">
      <c r="F46" s="18">
        <f>SUM($F15:F15)</f>
        <v>8</v>
      </c>
      <c r="G46" s="18">
        <f>SUM($F15:G15)</f>
        <v>15</v>
      </c>
      <c r="H46" s="18">
        <f>SUM($F15:H15)</f>
        <v>27</v>
      </c>
      <c r="I46" s="18">
        <f>SUM($F15:I15)</f>
        <v>39</v>
      </c>
      <c r="J46" s="18">
        <f>SUM($F15:J15)</f>
        <v>60</v>
      </c>
      <c r="K46" s="18">
        <f>SUM($F15:K15)</f>
        <v>79</v>
      </c>
      <c r="L46" s="18">
        <f>SUM($F15:L15)</f>
        <v>94</v>
      </c>
      <c r="M46" s="18">
        <f>SUM($F15:M15)</f>
        <v>111</v>
      </c>
      <c r="N46" s="18">
        <f>SUM($F15:N15)</f>
        <v>117</v>
      </c>
      <c r="O46" s="18">
        <f>SUM($F15:O15)</f>
        <v>125</v>
      </c>
      <c r="P46" s="18">
        <f>SUM($F15:P15)</f>
        <v>139</v>
      </c>
      <c r="Q46" s="18"/>
      <c r="R46" s="18"/>
      <c r="S46" s="18"/>
      <c r="T46" s="18"/>
      <c r="U46" s="18"/>
      <c r="V46" s="18"/>
    </row>
    <row r="47" spans="1:22">
      <c r="F47" s="18">
        <f>SUM($F16:F16)</f>
        <v>12</v>
      </c>
      <c r="G47" s="18">
        <f>SUM($F16:G16)</f>
        <v>24</v>
      </c>
      <c r="H47" s="18">
        <f>SUM($F16:H16)</f>
        <v>43</v>
      </c>
      <c r="I47" s="18">
        <f>SUM($F16:I16)</f>
        <v>55</v>
      </c>
      <c r="J47" s="18">
        <f>SUM($F16:J16)</f>
        <v>72</v>
      </c>
      <c r="K47" s="18">
        <f>SUM($F16:K16)</f>
        <v>84</v>
      </c>
      <c r="L47" s="18">
        <f>SUM($F16:L16)</f>
        <v>93</v>
      </c>
      <c r="M47" s="18">
        <f>SUM($F16:M16)</f>
        <v>110</v>
      </c>
      <c r="N47" s="18">
        <f>SUM($F16:N16)</f>
        <v>114</v>
      </c>
      <c r="O47" s="18">
        <f>SUM($F16:O16)</f>
        <v>121</v>
      </c>
      <c r="P47" s="18">
        <f>SUM($F16:P16)</f>
        <v>134</v>
      </c>
      <c r="Q47" s="18"/>
      <c r="R47" s="18"/>
      <c r="S47" s="18"/>
      <c r="T47" s="18"/>
      <c r="U47" s="18"/>
      <c r="V47" s="18"/>
    </row>
    <row r="48" spans="1:22">
      <c r="F48" s="18">
        <f>SUM($F17:F17)</f>
        <v>14</v>
      </c>
      <c r="G48" s="18">
        <f>SUM($F17:G17)</f>
        <v>22</v>
      </c>
      <c r="H48" s="18">
        <f>SUM($F17:H17)</f>
        <v>34</v>
      </c>
      <c r="I48" s="18">
        <f>SUM($F17:I17)</f>
        <v>56</v>
      </c>
      <c r="J48" s="18">
        <f>SUM($F17:J17)</f>
        <v>69</v>
      </c>
      <c r="K48" s="18">
        <f>SUM($F17:K17)</f>
        <v>87</v>
      </c>
      <c r="L48" s="18">
        <f>SUM($F17:L17)</f>
        <v>93</v>
      </c>
      <c r="M48" s="18">
        <f>SUM($F17:M17)</f>
        <v>106</v>
      </c>
      <c r="N48" s="18">
        <f>SUM($F17:N17)</f>
        <v>115</v>
      </c>
      <c r="O48" s="18">
        <f>SUM($F17:O17)</f>
        <v>122</v>
      </c>
      <c r="P48" s="18">
        <f>SUM($F17:P17)</f>
        <v>130</v>
      </c>
      <c r="Q48" s="18"/>
      <c r="R48" s="18"/>
      <c r="S48" s="18"/>
      <c r="T48" s="18"/>
      <c r="U48" s="18"/>
      <c r="V48" s="18"/>
    </row>
    <row r="49" spans="5:22">
      <c r="F49" s="18">
        <f>SUM($F18:F18)</f>
        <v>18</v>
      </c>
      <c r="G49" s="18">
        <f>SUM($F18:G18)</f>
        <v>34</v>
      </c>
      <c r="H49" s="18">
        <f>SUM($F18:H18)</f>
        <v>50</v>
      </c>
      <c r="I49" s="18">
        <f>SUM($F18:I18)</f>
        <v>58</v>
      </c>
      <c r="J49" s="18">
        <f>SUM($F18:J18)</f>
        <v>73</v>
      </c>
      <c r="K49" s="18">
        <f>SUM($F18:K18)</f>
        <v>81</v>
      </c>
      <c r="L49" s="18">
        <f>SUM($F18:L18)</f>
        <v>93</v>
      </c>
      <c r="M49" s="18">
        <f>SUM($F18:M18)</f>
        <v>103</v>
      </c>
      <c r="N49" s="18">
        <f>SUM($F18:N18)</f>
        <v>106</v>
      </c>
      <c r="O49" s="18">
        <f>SUM($F18:O18)</f>
        <v>111</v>
      </c>
      <c r="P49" s="18">
        <f>SUM($F18:P18)</f>
        <v>122</v>
      </c>
      <c r="Q49" s="18"/>
      <c r="R49" s="26"/>
      <c r="S49" s="26"/>
      <c r="T49" s="26"/>
      <c r="U49" s="26"/>
      <c r="V49" s="26"/>
    </row>
    <row r="50" spans="5:22">
      <c r="F50" s="18">
        <f>SUM($F19:F19)</f>
        <v>13</v>
      </c>
      <c r="G50" s="18">
        <f>SUM($F19:G19)</f>
        <v>26</v>
      </c>
      <c r="H50" s="18">
        <f>SUM($F19:H19)</f>
        <v>39</v>
      </c>
      <c r="I50" s="18">
        <f>SUM($F19:I19)</f>
        <v>43</v>
      </c>
      <c r="J50" s="18">
        <f>SUM($F19:J19)</f>
        <v>62</v>
      </c>
      <c r="K50" s="18">
        <f>SUM($F19:K19)</f>
        <v>79</v>
      </c>
      <c r="L50" s="18">
        <f>SUM($F19:L19)</f>
        <v>86</v>
      </c>
      <c r="M50" s="18">
        <f>SUM($F19:M19)</f>
        <v>93</v>
      </c>
      <c r="N50" s="18">
        <f>SUM($F19:N19)</f>
        <v>100</v>
      </c>
      <c r="O50" s="18">
        <f>SUM($F19:O19)</f>
        <v>104</v>
      </c>
      <c r="P50" s="18">
        <f>SUM($F19:P19)</f>
        <v>115</v>
      </c>
      <c r="Q50" s="18"/>
      <c r="R50" s="26"/>
      <c r="S50" s="26"/>
      <c r="T50" s="26"/>
      <c r="U50" s="26"/>
      <c r="V50" s="26"/>
    </row>
    <row r="51" spans="5:22">
      <c r="F51" s="18">
        <f>SUM($F20:F20)</f>
        <v>8</v>
      </c>
      <c r="G51" s="18">
        <f>SUM($F20:G20)</f>
        <v>14</v>
      </c>
      <c r="H51" s="18">
        <f>SUM($F20:H20)</f>
        <v>27</v>
      </c>
      <c r="I51" s="18">
        <f>SUM($F20:I20)</f>
        <v>37</v>
      </c>
      <c r="J51" s="18">
        <f>SUM($F20:J20)</f>
        <v>54</v>
      </c>
      <c r="K51" s="18">
        <f>SUM($F20:K20)</f>
        <v>66</v>
      </c>
      <c r="L51" s="18">
        <f>SUM($F20:L20)</f>
        <v>85</v>
      </c>
      <c r="M51" s="18">
        <f>SUM($F20:M20)</f>
        <v>90</v>
      </c>
      <c r="N51" s="18">
        <f>SUM($F20:N20)</f>
        <v>95</v>
      </c>
      <c r="O51" s="18">
        <f>SUM($F20:O20)</f>
        <v>100</v>
      </c>
      <c r="P51" s="18">
        <f>SUM($F20:P20)</f>
        <v>113</v>
      </c>
      <c r="Q51" s="18"/>
      <c r="R51" s="26"/>
      <c r="S51" s="26"/>
      <c r="T51" s="26"/>
      <c r="U51" s="26"/>
      <c r="V51" s="26"/>
    </row>
    <row r="52" spans="5:22">
      <c r="F52" s="18">
        <f>SUM($F21:F21)</f>
        <v>10</v>
      </c>
      <c r="G52" s="18">
        <f>SUM($F21:G21)</f>
        <v>11</v>
      </c>
      <c r="H52" s="18">
        <f>SUM($F21:H21)</f>
        <v>26</v>
      </c>
      <c r="I52" s="18">
        <f>SUM($F21:I21)</f>
        <v>34</v>
      </c>
      <c r="J52" s="18">
        <f>SUM($F21:J21)</f>
        <v>49</v>
      </c>
      <c r="K52" s="18">
        <f>SUM($F21:K21)</f>
        <v>62</v>
      </c>
      <c r="L52" s="18">
        <f>SUM($F21:L21)</f>
        <v>70</v>
      </c>
      <c r="M52" s="18">
        <f>SUM($F21:M21)</f>
        <v>85</v>
      </c>
      <c r="N52" s="18">
        <f>SUM($F21:N21)</f>
        <v>91</v>
      </c>
      <c r="O52" s="18">
        <f>SUM($F21:O21)</f>
        <v>97</v>
      </c>
      <c r="P52" s="18">
        <f>SUM($F21:P21)</f>
        <v>105</v>
      </c>
      <c r="Q52" s="18"/>
      <c r="R52" s="26"/>
      <c r="S52" s="26"/>
      <c r="T52" s="26"/>
      <c r="U52" s="26"/>
      <c r="V52" s="26"/>
    </row>
    <row r="53" spans="5:22">
      <c r="F53" s="18">
        <f>SUM($F22:F22)</f>
        <v>12</v>
      </c>
      <c r="G53" s="18">
        <f>SUM($F22:G22)</f>
        <v>12</v>
      </c>
      <c r="H53" s="18">
        <f>SUM($F22:H22)</f>
        <v>24</v>
      </c>
      <c r="I53" s="18">
        <f>SUM($F22:I22)</f>
        <v>36</v>
      </c>
      <c r="J53" s="18">
        <f>SUM($F22:J22)</f>
        <v>48</v>
      </c>
      <c r="K53" s="18">
        <f>SUM($F22:K22)</f>
        <v>68</v>
      </c>
      <c r="L53" s="18">
        <f>SUM($F22:L22)</f>
        <v>86</v>
      </c>
      <c r="M53" s="18">
        <f>SUM($F22:M22)</f>
        <v>92</v>
      </c>
      <c r="N53" s="18">
        <f>SUM($F22:N22)</f>
        <v>93</v>
      </c>
      <c r="O53" s="18">
        <f>SUM($F22:O22)</f>
        <v>98</v>
      </c>
      <c r="P53" s="18">
        <f>SUM($F22:P22)</f>
        <v>104</v>
      </c>
      <c r="Q53" s="18"/>
      <c r="R53" s="26"/>
      <c r="S53" s="26"/>
      <c r="T53" s="26"/>
      <c r="U53" s="26"/>
      <c r="V53" s="26"/>
    </row>
    <row r="54" spans="5:22">
      <c r="F54" s="18">
        <f>SUM($F23:F23)</f>
        <v>7</v>
      </c>
      <c r="G54" s="18">
        <f>SUM($F23:G23)</f>
        <v>11</v>
      </c>
      <c r="H54" s="18">
        <f>SUM($F23:H23)</f>
        <v>18</v>
      </c>
      <c r="I54" s="18">
        <f>SUM($F23:I23)</f>
        <v>31</v>
      </c>
      <c r="J54" s="18">
        <f>SUM($F23:J23)</f>
        <v>42</v>
      </c>
      <c r="K54" s="18">
        <f>SUM($F23:K23)</f>
        <v>42</v>
      </c>
      <c r="L54" s="18">
        <f>SUM($F23:L23)</f>
        <v>56</v>
      </c>
      <c r="M54" s="18">
        <f>SUM($F23:M23)</f>
        <v>66</v>
      </c>
      <c r="N54" s="18">
        <f>SUM($F23:N23)</f>
        <v>71</v>
      </c>
      <c r="O54" s="18">
        <f>SUM($F23:O23)</f>
        <v>82</v>
      </c>
      <c r="P54" s="18">
        <f>SUM($F23:P23)</f>
        <v>94</v>
      </c>
      <c r="Q54" s="18"/>
      <c r="R54" s="26"/>
      <c r="S54" s="26"/>
      <c r="T54" s="26"/>
      <c r="U54" s="26"/>
      <c r="V54" s="26"/>
    </row>
    <row r="55" spans="5:22">
      <c r="F55" s="18">
        <f>SUM($F24:F24)</f>
        <v>5</v>
      </c>
      <c r="G55" s="18">
        <f>SUM($F24:G24)</f>
        <v>15</v>
      </c>
      <c r="H55" s="18">
        <f>SUM($F24:H24)</f>
        <v>28</v>
      </c>
      <c r="I55" s="18">
        <f>SUM($F24:I24)</f>
        <v>49</v>
      </c>
      <c r="J55" s="18">
        <f>SUM($F24:J24)</f>
        <v>60</v>
      </c>
      <c r="K55" s="18">
        <f>SUM($F24:K24)</f>
        <v>79</v>
      </c>
      <c r="L55" s="18">
        <f>SUM($F24:L24)</f>
        <v>87</v>
      </c>
      <c r="M55" s="18">
        <f>SUM($F24:M24)</f>
        <v>87</v>
      </c>
      <c r="N55" s="18">
        <f>SUM($F24:N24)</f>
        <v>87</v>
      </c>
      <c r="O55" s="18">
        <f>SUM($F24:O24)</f>
        <v>87</v>
      </c>
      <c r="P55" s="18">
        <f>SUM($F24:P24)</f>
        <v>87</v>
      </c>
      <c r="Q55" s="18"/>
      <c r="R55" s="26"/>
      <c r="S55" s="26"/>
      <c r="T55" s="26"/>
      <c r="U55" s="26"/>
      <c r="V55" s="26"/>
    </row>
    <row r="56" spans="5:22">
      <c r="F56" s="18">
        <f>SUM($F25:F25)</f>
        <v>5</v>
      </c>
      <c r="G56" s="18">
        <f>SUM($F25:G25)</f>
        <v>5</v>
      </c>
      <c r="H56" s="18">
        <f>SUM($F25:H25)</f>
        <v>10</v>
      </c>
      <c r="I56" s="18">
        <f>SUM($F25:I25)</f>
        <v>16</v>
      </c>
      <c r="J56" s="18">
        <f>SUM($F25:J25)</f>
        <v>26</v>
      </c>
      <c r="K56" s="18">
        <f>SUM($F25:K25)</f>
        <v>31</v>
      </c>
      <c r="L56" s="18">
        <f>SUM($F25:L25)</f>
        <v>42</v>
      </c>
      <c r="M56" s="18">
        <f>SUM($F25:M25)</f>
        <v>50</v>
      </c>
      <c r="N56" s="18">
        <f>SUM($F25:N25)</f>
        <v>54</v>
      </c>
      <c r="O56" s="18">
        <f>SUM($F25:O25)</f>
        <v>58</v>
      </c>
      <c r="P56" s="18">
        <f>SUM($F25:P25)</f>
        <v>58</v>
      </c>
      <c r="Q56" s="18"/>
    </row>
    <row r="57" spans="5:22">
      <c r="F57" s="18">
        <f>SUM($F26:F26)</f>
        <v>10</v>
      </c>
      <c r="G57" s="18">
        <f>SUM($F26:G26)</f>
        <v>12</v>
      </c>
      <c r="H57" s="18">
        <f>SUM($F26:H26)</f>
        <v>20</v>
      </c>
      <c r="I57" s="18">
        <f>SUM($F26:I26)</f>
        <v>30</v>
      </c>
      <c r="J57" s="18">
        <f>SUM($F26:J26)</f>
        <v>35</v>
      </c>
      <c r="K57" s="18">
        <f>SUM($F26:K26)</f>
        <v>35</v>
      </c>
      <c r="L57" s="18">
        <f>SUM($F26:L26)</f>
        <v>42</v>
      </c>
      <c r="M57" s="18">
        <f>SUM($F26:M26)</f>
        <v>47</v>
      </c>
      <c r="N57" s="18">
        <f>SUM($F26:N26)</f>
        <v>47</v>
      </c>
      <c r="O57" s="18">
        <f>SUM($F26:O26)</f>
        <v>47</v>
      </c>
      <c r="P57" s="18">
        <f>SUM($F26:P26)</f>
        <v>47</v>
      </c>
      <c r="Q57" s="18"/>
    </row>
    <row r="58" spans="5:22">
      <c r="F58" s="18">
        <f>SUM($F27:F27)</f>
        <v>8</v>
      </c>
      <c r="G58" s="18">
        <f>SUM($F27:G27)</f>
        <v>15</v>
      </c>
      <c r="H58" s="18">
        <f>SUM($F27:H27)</f>
        <v>23</v>
      </c>
      <c r="I58" s="18">
        <f>SUM($F27:I27)</f>
        <v>36</v>
      </c>
      <c r="J58" s="18">
        <f>SUM($F27:J27)</f>
        <v>46</v>
      </c>
      <c r="K58" s="18">
        <f>SUM($F27:K27)</f>
        <v>46</v>
      </c>
      <c r="L58" s="18">
        <f>SUM($F27:L27)</f>
        <v>46</v>
      </c>
      <c r="M58" s="18">
        <f>SUM($F27:M27)</f>
        <v>46</v>
      </c>
      <c r="N58" s="18">
        <f>SUM($F27:N27)</f>
        <v>46</v>
      </c>
      <c r="O58" s="18">
        <f>SUM($F27:O27)</f>
        <v>46</v>
      </c>
      <c r="P58" s="18">
        <f>SUM($F27:P27)</f>
        <v>46</v>
      </c>
      <c r="Q58" s="18"/>
    </row>
    <row r="59" spans="5:22">
      <c r="F59" s="18">
        <f>SUM($F28:F28)</f>
        <v>16</v>
      </c>
      <c r="G59" s="18">
        <f>SUM($F28:G28)</f>
        <v>16</v>
      </c>
      <c r="H59" s="18">
        <f>SUM($F28:H28)</f>
        <v>25</v>
      </c>
      <c r="I59" s="18">
        <f>SUM($F28:I28)</f>
        <v>29</v>
      </c>
      <c r="J59" s="18">
        <f>SUM($F28:J28)</f>
        <v>31</v>
      </c>
      <c r="K59" s="18">
        <f>SUM($F28:K28)</f>
        <v>31</v>
      </c>
      <c r="L59" s="18">
        <f>SUM($F28:L28)</f>
        <v>31</v>
      </c>
      <c r="M59" s="18">
        <f>SUM($F28:M28)</f>
        <v>31</v>
      </c>
      <c r="N59" s="18">
        <f>SUM($F28:N28)</f>
        <v>31</v>
      </c>
      <c r="O59" s="18">
        <f>SUM($F28:O28)</f>
        <v>31</v>
      </c>
      <c r="P59" s="18">
        <f>SUM($F28:P28)</f>
        <v>31</v>
      </c>
      <c r="Q59" s="18"/>
    </row>
    <row r="60" spans="5:22">
      <c r="F60" s="18">
        <f>SUM($F29:F29)</f>
        <v>4</v>
      </c>
      <c r="G60" s="18">
        <f>SUM($F29:G29)</f>
        <v>5</v>
      </c>
      <c r="H60" s="18">
        <f>SUM($F29:H29)</f>
        <v>15</v>
      </c>
      <c r="I60" s="18">
        <f>SUM($F29:I29)</f>
        <v>17</v>
      </c>
      <c r="J60" s="18">
        <f>SUM($F29:J29)</f>
        <v>19</v>
      </c>
      <c r="K60" s="18">
        <f>SUM($F29:K29)</f>
        <v>19</v>
      </c>
      <c r="L60" s="18">
        <f>SUM($F29:L29)</f>
        <v>19</v>
      </c>
      <c r="M60" s="18">
        <f>SUM($F29:M29)</f>
        <v>19</v>
      </c>
      <c r="N60" s="18">
        <f>SUM($F29:N29)</f>
        <v>19</v>
      </c>
      <c r="O60" s="18">
        <f>SUM($F29:O29)</f>
        <v>19</v>
      </c>
      <c r="P60" s="18">
        <f>SUM($F29:P29)</f>
        <v>19</v>
      </c>
      <c r="Q60" s="18"/>
    </row>
    <row r="61" spans="5:22">
      <c r="F61" s="18">
        <f>MAX(F34:F45)</f>
        <v>19</v>
      </c>
      <c r="G61" s="18">
        <f>MAX(G34:G45)</f>
        <v>34</v>
      </c>
      <c r="H61" s="18">
        <f>MAX(H34:H45)</f>
        <v>51</v>
      </c>
      <c r="I61" s="18">
        <f>MAX(I34:I45)</f>
        <v>73</v>
      </c>
      <c r="J61" s="18">
        <f>MAX(J34:J45)</f>
        <v>102</v>
      </c>
      <c r="K61" s="18">
        <f>MAX(K34:K45)</f>
        <v>132</v>
      </c>
      <c r="L61" s="18">
        <f>MAX(L34:L45)</f>
        <v>143</v>
      </c>
      <c r="M61" s="18">
        <f>MAX(M34:M45)</f>
        <v>170</v>
      </c>
      <c r="N61" s="18">
        <f>MAX(N34:N45)</f>
        <v>182</v>
      </c>
      <c r="O61" s="18">
        <f>MAX(O34:O45)</f>
        <v>196</v>
      </c>
      <c r="P61" s="18">
        <f>MAX(P34:P45)</f>
        <v>200</v>
      </c>
      <c r="Q61" s="18"/>
    </row>
    <row r="63" spans="5:22">
      <c r="E63" s="6" t="str">
        <f>B3</f>
        <v>Krzysztof "FAZIK" Brzeziński</v>
      </c>
      <c r="F63" s="26">
        <f>F34/F$61</f>
        <v>0.89473684210526316</v>
      </c>
      <c r="G63" s="26">
        <f>G34/G$61</f>
        <v>1</v>
      </c>
      <c r="H63" s="26">
        <f>H34/H$61</f>
        <v>0.98039215686274506</v>
      </c>
      <c r="I63" s="26">
        <f>I34/I$61</f>
        <v>1</v>
      </c>
      <c r="J63" s="26">
        <f>J34/J$61</f>
        <v>1</v>
      </c>
      <c r="K63" s="26">
        <f>K34/K$61</f>
        <v>1</v>
      </c>
      <c r="L63" s="26">
        <f>L34/L$61</f>
        <v>1</v>
      </c>
      <c r="M63" s="26">
        <f>M34/M$61</f>
        <v>1</v>
      </c>
      <c r="N63" s="26">
        <f>N34/N$61</f>
        <v>1</v>
      </c>
      <c r="O63" s="26">
        <f>O34/O$61</f>
        <v>1</v>
      </c>
      <c r="P63" s="26">
        <f>P34/P$61</f>
        <v>1</v>
      </c>
      <c r="Q63" s="26"/>
    </row>
    <row r="64" spans="5:22">
      <c r="E64" s="6" t="str">
        <f>B4</f>
        <v>Paweł "PaVł" Kikel</v>
      </c>
      <c r="F64" s="26">
        <f t="shared" ref="F64:Q64" si="3">F35/F$61</f>
        <v>0.89473684210526316</v>
      </c>
      <c r="G64" s="26">
        <f t="shared" si="3"/>
        <v>1</v>
      </c>
      <c r="H64" s="26">
        <f t="shared" si="3"/>
        <v>1</v>
      </c>
      <c r="I64" s="26">
        <f t="shared" si="3"/>
        <v>1</v>
      </c>
      <c r="J64" s="26">
        <f t="shared" si="3"/>
        <v>0.97058823529411764</v>
      </c>
      <c r="K64" s="26">
        <f t="shared" si="3"/>
        <v>0.90909090909090906</v>
      </c>
      <c r="L64" s="26">
        <f t="shared" si="3"/>
        <v>0.93706293706293708</v>
      </c>
      <c r="M64" s="26">
        <f t="shared" si="3"/>
        <v>0.90588235294117647</v>
      </c>
      <c r="N64" s="26">
        <f t="shared" si="3"/>
        <v>0.9505494505494505</v>
      </c>
      <c r="O64" s="26">
        <f t="shared" si="3"/>
        <v>0.97448979591836737</v>
      </c>
      <c r="P64" s="26">
        <f t="shared" si="3"/>
        <v>0.95499999999999996</v>
      </c>
      <c r="Q64" s="26"/>
    </row>
    <row r="65" spans="5:17">
      <c r="E65" s="6" t="str">
        <f>B5</f>
        <v>Rafał "Elf" Brundo</v>
      </c>
      <c r="F65" s="26">
        <f t="shared" ref="F65:Q65" si="4">F36/F$61</f>
        <v>0.84210526315789469</v>
      </c>
      <c r="G65" s="26">
        <f t="shared" si="4"/>
        <v>0.8529411764705882</v>
      </c>
      <c r="H65" s="26">
        <f t="shared" si="4"/>
        <v>0.84313725490196079</v>
      </c>
      <c r="I65" s="26">
        <f t="shared" si="4"/>
        <v>0.93150684931506844</v>
      </c>
      <c r="J65" s="26">
        <f t="shared" si="4"/>
        <v>0.91176470588235292</v>
      </c>
      <c r="K65" s="26">
        <f t="shared" si="4"/>
        <v>0.88636363636363635</v>
      </c>
      <c r="L65" s="26">
        <f t="shared" si="4"/>
        <v>0.965034965034965</v>
      </c>
      <c r="M65" s="26">
        <f t="shared" si="4"/>
        <v>0.94705882352941173</v>
      </c>
      <c r="N65" s="26">
        <f t="shared" si="4"/>
        <v>0.96153846153846156</v>
      </c>
      <c r="O65" s="26">
        <f t="shared" si="4"/>
        <v>0.9642857142857143</v>
      </c>
      <c r="P65" s="26">
        <f t="shared" si="4"/>
        <v>0.94499999999999995</v>
      </c>
      <c r="Q65" s="26"/>
    </row>
    <row r="66" spans="5:17">
      <c r="E66" s="6" t="str">
        <f>B6</f>
        <v>Robert Stańczyk</v>
      </c>
      <c r="F66" s="26">
        <f t="shared" ref="F66:Q66" si="5">F37/F$61</f>
        <v>0.94736842105263153</v>
      </c>
      <c r="G66" s="26">
        <f t="shared" si="5"/>
        <v>0.8529411764705882</v>
      </c>
      <c r="H66" s="26">
        <f t="shared" si="5"/>
        <v>0.88235294117647056</v>
      </c>
      <c r="I66" s="26">
        <f t="shared" si="5"/>
        <v>0.78082191780821919</v>
      </c>
      <c r="J66" s="26">
        <f t="shared" si="5"/>
        <v>0.78431372549019607</v>
      </c>
      <c r="K66" s="26">
        <f t="shared" si="5"/>
        <v>0.73484848484848486</v>
      </c>
      <c r="L66" s="26">
        <f t="shared" si="5"/>
        <v>0.83216783216783219</v>
      </c>
      <c r="M66" s="26">
        <f t="shared" si="5"/>
        <v>0.8411764705882353</v>
      </c>
      <c r="N66" s="26">
        <f t="shared" si="5"/>
        <v>0.87912087912087911</v>
      </c>
      <c r="O66" s="26">
        <f t="shared" si="5"/>
        <v>0.90306122448979587</v>
      </c>
      <c r="P66" s="26">
        <f t="shared" si="5"/>
        <v>0.88500000000000001</v>
      </c>
      <c r="Q66" s="26"/>
    </row>
    <row r="67" spans="5:17">
      <c r="E67" s="6" t="str">
        <f>B7</f>
        <v>Patryk Piosicki</v>
      </c>
      <c r="F67" s="26">
        <f t="shared" ref="F67:Q67" si="6">F38/F$61</f>
        <v>0.78947368421052633</v>
      </c>
      <c r="G67" s="26">
        <f t="shared" si="6"/>
        <v>0.82352941176470584</v>
      </c>
      <c r="H67" s="26">
        <f t="shared" si="6"/>
        <v>0.84313725490196079</v>
      </c>
      <c r="I67" s="26">
        <f t="shared" si="6"/>
        <v>0.83561643835616439</v>
      </c>
      <c r="J67" s="26">
        <f t="shared" si="6"/>
        <v>0.76470588235294112</v>
      </c>
      <c r="K67" s="26">
        <f t="shared" si="6"/>
        <v>0.80303030303030298</v>
      </c>
      <c r="L67" s="26">
        <f t="shared" si="6"/>
        <v>0.8951048951048951</v>
      </c>
      <c r="M67" s="26">
        <f t="shared" si="6"/>
        <v>0.8294117647058824</v>
      </c>
      <c r="N67" s="26">
        <f t="shared" si="6"/>
        <v>0.86263736263736268</v>
      </c>
      <c r="O67" s="26">
        <f t="shared" si="6"/>
        <v>0.90306122448979587</v>
      </c>
      <c r="P67" s="26">
        <f t="shared" si="6"/>
        <v>0.98</v>
      </c>
      <c r="Q67" s="26"/>
    </row>
    <row r="68" spans="5:17">
      <c r="E68" s="6" t="str">
        <f>B8</f>
        <v>Leszek "Haris" Jęczkowski</v>
      </c>
      <c r="F68" s="26">
        <f t="shared" ref="F68:Q68" si="7">F39/F$61</f>
        <v>0.63157894736842102</v>
      </c>
      <c r="G68" s="26">
        <f t="shared" si="7"/>
        <v>0.79411764705882348</v>
      </c>
      <c r="H68" s="26">
        <f t="shared" si="7"/>
        <v>0.84313725490196079</v>
      </c>
      <c r="I68" s="26">
        <f t="shared" si="7"/>
        <v>0.9178082191780822</v>
      </c>
      <c r="J68" s="26">
        <f t="shared" si="7"/>
        <v>0.8529411764705882</v>
      </c>
      <c r="K68" s="26">
        <f t="shared" si="7"/>
        <v>0.81818181818181823</v>
      </c>
      <c r="L68" s="26">
        <f t="shared" si="7"/>
        <v>0.8951048951048951</v>
      </c>
      <c r="M68" s="26">
        <f t="shared" si="7"/>
        <v>0.88235294117647056</v>
      </c>
      <c r="N68" s="26">
        <f t="shared" si="7"/>
        <v>0.85164835164835162</v>
      </c>
      <c r="O68" s="26">
        <f t="shared" si="7"/>
        <v>0.86224489795918369</v>
      </c>
      <c r="P68" s="26">
        <f t="shared" si="7"/>
        <v>0.92500000000000004</v>
      </c>
      <c r="Q68" s="26"/>
    </row>
    <row r="69" spans="5:17">
      <c r="E69" s="6" t="str">
        <f>B9</f>
        <v>Damian Kuczmaszewski</v>
      </c>
      <c r="F69" s="26">
        <f t="shared" ref="F69:Q69" si="8">F40/F$61</f>
        <v>0.78947368421052633</v>
      </c>
      <c r="G69" s="26">
        <f t="shared" si="8"/>
        <v>0.79411764705882348</v>
      </c>
      <c r="H69" s="26">
        <f t="shared" si="8"/>
        <v>0.82352941176470584</v>
      </c>
      <c r="I69" s="26">
        <f t="shared" si="8"/>
        <v>0.75342465753424659</v>
      </c>
      <c r="J69" s="26">
        <f t="shared" si="8"/>
        <v>0.76470588235294112</v>
      </c>
      <c r="K69" s="26">
        <f t="shared" si="8"/>
        <v>0.80303030303030298</v>
      </c>
      <c r="L69" s="26">
        <f t="shared" si="8"/>
        <v>0.88811188811188813</v>
      </c>
      <c r="M69" s="26">
        <f t="shared" si="8"/>
        <v>0.8411764705882353</v>
      </c>
      <c r="N69" s="26">
        <f t="shared" si="8"/>
        <v>0.82417582417582413</v>
      </c>
      <c r="O69" s="26">
        <f t="shared" si="8"/>
        <v>0.83673469387755106</v>
      </c>
      <c r="P69" s="26">
        <f t="shared" si="8"/>
        <v>0.91</v>
      </c>
      <c r="Q69" s="26"/>
    </row>
    <row r="70" spans="5:17">
      <c r="E70" s="6" t="str">
        <f>B10</f>
        <v>Grzegorz Lewe</v>
      </c>
      <c r="F70" s="26">
        <f t="shared" ref="F70:Q70" si="9">F41/F$61</f>
        <v>0.63157894736842102</v>
      </c>
      <c r="G70" s="26">
        <f t="shared" si="9"/>
        <v>0.70588235294117652</v>
      </c>
      <c r="H70" s="26">
        <f t="shared" si="9"/>
        <v>0.82352941176470584</v>
      </c>
      <c r="I70" s="26">
        <f t="shared" si="9"/>
        <v>0.83561643835616439</v>
      </c>
      <c r="J70" s="26">
        <f t="shared" si="9"/>
        <v>0.82352941176470584</v>
      </c>
      <c r="K70" s="26">
        <f t="shared" si="9"/>
        <v>0.78787878787878785</v>
      </c>
      <c r="L70" s="26">
        <f t="shared" si="9"/>
        <v>0.78321678321678323</v>
      </c>
      <c r="M70" s="26">
        <f t="shared" si="9"/>
        <v>0.77058823529411768</v>
      </c>
      <c r="N70" s="26">
        <f t="shared" si="9"/>
        <v>0.76373626373626369</v>
      </c>
      <c r="O70" s="26">
        <f t="shared" si="9"/>
        <v>0.79591836734693877</v>
      </c>
      <c r="P70" s="26">
        <f t="shared" si="9"/>
        <v>0.90500000000000003</v>
      </c>
      <c r="Q70" s="26"/>
    </row>
    <row r="71" spans="5:17">
      <c r="E71" s="6" t="str">
        <f>B11</f>
        <v>Grzegorz Przekota</v>
      </c>
      <c r="F71" s="26">
        <f t="shared" ref="F71:Q71" si="10">F42/F$61</f>
        <v>0.94736842105263153</v>
      </c>
      <c r="G71" s="26">
        <f t="shared" si="10"/>
        <v>0.94117647058823528</v>
      </c>
      <c r="H71" s="26">
        <f t="shared" si="10"/>
        <v>0.98039215686274506</v>
      </c>
      <c r="I71" s="26">
        <f t="shared" si="10"/>
        <v>0.9452054794520548</v>
      </c>
      <c r="J71" s="26">
        <f t="shared" si="10"/>
        <v>0.8529411764705882</v>
      </c>
      <c r="K71" s="26">
        <f t="shared" si="10"/>
        <v>0.80303030303030298</v>
      </c>
      <c r="L71" s="26">
        <f t="shared" si="10"/>
        <v>0.80419580419580416</v>
      </c>
      <c r="M71" s="26">
        <f t="shared" si="10"/>
        <v>0.76470588235294112</v>
      </c>
      <c r="N71" s="26">
        <f t="shared" si="10"/>
        <v>0.79120879120879117</v>
      </c>
      <c r="O71" s="26">
        <f t="shared" si="10"/>
        <v>0.79591836734693877</v>
      </c>
      <c r="P71" s="26">
        <f t="shared" si="10"/>
        <v>0.89</v>
      </c>
      <c r="Q71" s="26"/>
    </row>
    <row r="72" spans="5:17">
      <c r="E72" s="6" t="str">
        <f>B12</f>
        <v>Robert "Gata" Piechota</v>
      </c>
      <c r="F72" s="26">
        <f t="shared" ref="F72:Q72" si="11">F43/F$61</f>
        <v>0.73684210526315785</v>
      </c>
      <c r="G72" s="26">
        <f t="shared" si="11"/>
        <v>0.6470588235294118</v>
      </c>
      <c r="H72" s="26">
        <f t="shared" si="11"/>
        <v>0.66666666666666663</v>
      </c>
      <c r="I72" s="26">
        <f t="shared" si="11"/>
        <v>0.76712328767123283</v>
      </c>
      <c r="J72" s="26">
        <f t="shared" si="11"/>
        <v>0.71568627450980393</v>
      </c>
      <c r="K72" s="26">
        <f t="shared" si="11"/>
        <v>0.69696969696969702</v>
      </c>
      <c r="L72" s="26">
        <f t="shared" si="11"/>
        <v>0.79020979020979021</v>
      </c>
      <c r="M72" s="26">
        <f t="shared" si="11"/>
        <v>0.77647058823529413</v>
      </c>
      <c r="N72" s="26">
        <f t="shared" si="11"/>
        <v>0.74175824175824179</v>
      </c>
      <c r="O72" s="26">
        <f t="shared" si="11"/>
        <v>0.73979591836734693</v>
      </c>
      <c r="P72" s="26">
        <f t="shared" si="11"/>
        <v>0.79500000000000004</v>
      </c>
      <c r="Q72" s="26"/>
    </row>
    <row r="73" spans="5:17">
      <c r="E73" s="6" t="str">
        <f>B13</f>
        <v>Andrzej Szach</v>
      </c>
      <c r="F73" s="26">
        <f t="shared" ref="F73:Q73" si="12">F44/F$61</f>
        <v>1</v>
      </c>
      <c r="G73" s="26">
        <f t="shared" si="12"/>
        <v>0.88235294117647056</v>
      </c>
      <c r="H73" s="26">
        <f t="shared" si="12"/>
        <v>0.90196078431372551</v>
      </c>
      <c r="I73" s="26">
        <f t="shared" si="12"/>
        <v>0.83561643835616439</v>
      </c>
      <c r="J73" s="26">
        <f t="shared" si="12"/>
        <v>0.79411764705882348</v>
      </c>
      <c r="K73" s="26">
        <f t="shared" si="12"/>
        <v>0.75</v>
      </c>
      <c r="L73" s="26">
        <f t="shared" si="12"/>
        <v>0.81818181818181823</v>
      </c>
      <c r="M73" s="26">
        <f t="shared" si="12"/>
        <v>0.74117647058823533</v>
      </c>
      <c r="N73" s="26">
        <f t="shared" si="12"/>
        <v>0.72527472527472525</v>
      </c>
      <c r="O73" s="26">
        <f t="shared" si="12"/>
        <v>0.73469387755102045</v>
      </c>
      <c r="P73" s="26">
        <f t="shared" si="12"/>
        <v>0.78500000000000003</v>
      </c>
      <c r="Q73" s="26"/>
    </row>
    <row r="74" spans="5:17">
      <c r="E74" s="6" t="str">
        <f>B14</f>
        <v>Jolanta "Fox" Lisowska</v>
      </c>
      <c r="F74" s="26">
        <f t="shared" ref="F74:Q74" si="13">F45/F$61</f>
        <v>0.84210526315789469</v>
      </c>
      <c r="G74" s="26">
        <f t="shared" si="13"/>
        <v>0.61764705882352944</v>
      </c>
      <c r="H74" s="26">
        <f t="shared" si="13"/>
        <v>0.68627450980392157</v>
      </c>
      <c r="I74" s="26">
        <f t="shared" si="13"/>
        <v>0.71232876712328763</v>
      </c>
      <c r="J74" s="26">
        <f t="shared" si="13"/>
        <v>0.75490196078431371</v>
      </c>
      <c r="K74" s="26">
        <f t="shared" si="13"/>
        <v>0.61363636363636365</v>
      </c>
      <c r="L74" s="26">
        <f t="shared" si="13"/>
        <v>0.63636363636363635</v>
      </c>
      <c r="M74" s="26">
        <f t="shared" si="13"/>
        <v>0.62352941176470589</v>
      </c>
      <c r="N74" s="26">
        <f t="shared" si="13"/>
        <v>0.63736263736263732</v>
      </c>
      <c r="O74" s="26">
        <f t="shared" si="13"/>
        <v>0.6428571428571429</v>
      </c>
      <c r="P74" s="26">
        <f t="shared" si="13"/>
        <v>0.71499999999999997</v>
      </c>
      <c r="Q74" s="26"/>
    </row>
    <row r="75" spans="5:17">
      <c r="E75" s="6" t="str">
        <f>B15</f>
        <v>Jacek Cerazy</v>
      </c>
      <c r="F75" s="26">
        <f t="shared" ref="F75:Q75" si="14">F46/F$61</f>
        <v>0.42105263157894735</v>
      </c>
      <c r="G75" s="26">
        <f t="shared" si="14"/>
        <v>0.44117647058823528</v>
      </c>
      <c r="H75" s="26">
        <f t="shared" si="14"/>
        <v>0.52941176470588236</v>
      </c>
      <c r="I75" s="26">
        <f t="shared" si="14"/>
        <v>0.53424657534246578</v>
      </c>
      <c r="J75" s="26">
        <f t="shared" si="14"/>
        <v>0.58823529411764708</v>
      </c>
      <c r="K75" s="26">
        <f t="shared" si="14"/>
        <v>0.59848484848484851</v>
      </c>
      <c r="L75" s="26">
        <f t="shared" si="14"/>
        <v>0.65734265734265729</v>
      </c>
      <c r="M75" s="26">
        <f t="shared" si="14"/>
        <v>0.65294117647058825</v>
      </c>
      <c r="N75" s="26">
        <f t="shared" si="14"/>
        <v>0.6428571428571429</v>
      </c>
      <c r="O75" s="26">
        <f t="shared" si="14"/>
        <v>0.63775510204081631</v>
      </c>
      <c r="P75" s="26">
        <f t="shared" si="14"/>
        <v>0.69499999999999995</v>
      </c>
      <c r="Q75" s="26"/>
    </row>
    <row r="76" spans="5:17">
      <c r="E76" s="6" t="str">
        <f>B16</f>
        <v>Michał Michalewicz</v>
      </c>
      <c r="F76" s="26">
        <f t="shared" ref="F76:Q76" si="15">F47/F$61</f>
        <v>0.63157894736842102</v>
      </c>
      <c r="G76" s="26">
        <f t="shared" si="15"/>
        <v>0.70588235294117652</v>
      </c>
      <c r="H76" s="26">
        <f t="shared" si="15"/>
        <v>0.84313725490196079</v>
      </c>
      <c r="I76" s="26">
        <f t="shared" si="15"/>
        <v>0.75342465753424659</v>
      </c>
      <c r="J76" s="26">
        <f t="shared" si="15"/>
        <v>0.70588235294117652</v>
      </c>
      <c r="K76" s="26">
        <f t="shared" si="15"/>
        <v>0.63636363636363635</v>
      </c>
      <c r="L76" s="26">
        <f t="shared" si="15"/>
        <v>0.65034965034965031</v>
      </c>
      <c r="M76" s="26">
        <f t="shared" si="15"/>
        <v>0.6470588235294118</v>
      </c>
      <c r="N76" s="26">
        <f t="shared" si="15"/>
        <v>0.62637362637362637</v>
      </c>
      <c r="O76" s="26">
        <f t="shared" si="15"/>
        <v>0.61734693877551017</v>
      </c>
      <c r="P76" s="26">
        <f t="shared" si="15"/>
        <v>0.67</v>
      </c>
      <c r="Q76" s="26"/>
    </row>
    <row r="77" spans="5:17">
      <c r="E77" s="6" t="str">
        <f>B17</f>
        <v>Dorota Janiszewska</v>
      </c>
      <c r="F77" s="26">
        <f t="shared" ref="F77:Q77" si="16">F48/F$61</f>
        <v>0.73684210526315785</v>
      </c>
      <c r="G77" s="26">
        <f t="shared" si="16"/>
        <v>0.6470588235294118</v>
      </c>
      <c r="H77" s="26">
        <f t="shared" si="16"/>
        <v>0.66666666666666663</v>
      </c>
      <c r="I77" s="26">
        <f t="shared" si="16"/>
        <v>0.76712328767123283</v>
      </c>
      <c r="J77" s="26">
        <f t="shared" si="16"/>
        <v>0.67647058823529416</v>
      </c>
      <c r="K77" s="26">
        <f t="shared" si="16"/>
        <v>0.65909090909090906</v>
      </c>
      <c r="L77" s="26">
        <f t="shared" si="16"/>
        <v>0.65034965034965031</v>
      </c>
      <c r="M77" s="26">
        <f t="shared" si="16"/>
        <v>0.62352941176470589</v>
      </c>
      <c r="N77" s="26">
        <f t="shared" si="16"/>
        <v>0.63186813186813184</v>
      </c>
      <c r="O77" s="26">
        <f t="shared" si="16"/>
        <v>0.62244897959183676</v>
      </c>
      <c r="P77" s="26">
        <f t="shared" si="16"/>
        <v>0.65</v>
      </c>
      <c r="Q77" s="26"/>
    </row>
    <row r="78" spans="5:17">
      <c r="E78" s="6" t="str">
        <f>B18</f>
        <v>Zbyszek "Zbig" Futyma</v>
      </c>
      <c r="F78" s="26">
        <f t="shared" ref="F78:Q78" si="17">F49/F$61</f>
        <v>0.94736842105263153</v>
      </c>
      <c r="G78" s="26">
        <f t="shared" si="17"/>
        <v>1</v>
      </c>
      <c r="H78" s="26">
        <f t="shared" si="17"/>
        <v>0.98039215686274506</v>
      </c>
      <c r="I78" s="26">
        <f t="shared" si="17"/>
        <v>0.79452054794520544</v>
      </c>
      <c r="J78" s="26">
        <f t="shared" si="17"/>
        <v>0.71568627450980393</v>
      </c>
      <c r="K78" s="26">
        <f t="shared" si="17"/>
        <v>0.61363636363636365</v>
      </c>
      <c r="L78" s="26">
        <f t="shared" si="17"/>
        <v>0.65034965034965031</v>
      </c>
      <c r="M78" s="26">
        <f t="shared" si="17"/>
        <v>0.60588235294117643</v>
      </c>
      <c r="N78" s="26">
        <f t="shared" si="17"/>
        <v>0.58241758241758246</v>
      </c>
      <c r="O78" s="26">
        <f t="shared" si="17"/>
        <v>0.56632653061224492</v>
      </c>
      <c r="P78" s="26">
        <f t="shared" si="17"/>
        <v>0.61</v>
      </c>
      <c r="Q78" s="26"/>
    </row>
    <row r="79" spans="5:17">
      <c r="E79" s="6" t="str">
        <f>B19</f>
        <v>Zbigniew Kraczek</v>
      </c>
      <c r="F79" s="26">
        <f t="shared" ref="F79:Q79" si="18">F50/F$61</f>
        <v>0.68421052631578949</v>
      </c>
      <c r="G79" s="26">
        <f t="shared" si="18"/>
        <v>0.76470588235294112</v>
      </c>
      <c r="H79" s="26">
        <f t="shared" si="18"/>
        <v>0.76470588235294112</v>
      </c>
      <c r="I79" s="26">
        <f t="shared" si="18"/>
        <v>0.58904109589041098</v>
      </c>
      <c r="J79" s="26">
        <f t="shared" si="18"/>
        <v>0.60784313725490191</v>
      </c>
      <c r="K79" s="26">
        <f t="shared" si="18"/>
        <v>0.59848484848484851</v>
      </c>
      <c r="L79" s="26">
        <f t="shared" si="18"/>
        <v>0.60139860139860135</v>
      </c>
      <c r="M79" s="26">
        <f t="shared" si="18"/>
        <v>0.54705882352941182</v>
      </c>
      <c r="N79" s="26">
        <f t="shared" si="18"/>
        <v>0.5494505494505495</v>
      </c>
      <c r="O79" s="26">
        <f t="shared" si="18"/>
        <v>0.53061224489795922</v>
      </c>
      <c r="P79" s="26">
        <f t="shared" si="18"/>
        <v>0.57499999999999996</v>
      </c>
      <c r="Q79" s="26"/>
    </row>
    <row r="80" spans="5:17">
      <c r="E80" s="6" t="str">
        <f>B20</f>
        <v>Michał "Misiek" Juralewicz</v>
      </c>
      <c r="F80" s="26">
        <f t="shared" ref="F80:Q80" si="19">F51/F$61</f>
        <v>0.42105263157894735</v>
      </c>
      <c r="G80" s="26">
        <f t="shared" si="19"/>
        <v>0.41176470588235292</v>
      </c>
      <c r="H80" s="26">
        <f t="shared" si="19"/>
        <v>0.52941176470588236</v>
      </c>
      <c r="I80" s="26">
        <f t="shared" si="19"/>
        <v>0.50684931506849318</v>
      </c>
      <c r="J80" s="26">
        <f t="shared" si="19"/>
        <v>0.52941176470588236</v>
      </c>
      <c r="K80" s="26">
        <f t="shared" si="19"/>
        <v>0.5</v>
      </c>
      <c r="L80" s="26">
        <f t="shared" si="19"/>
        <v>0.59440559440559437</v>
      </c>
      <c r="M80" s="26">
        <f t="shared" si="19"/>
        <v>0.52941176470588236</v>
      </c>
      <c r="N80" s="26">
        <f t="shared" si="19"/>
        <v>0.52197802197802201</v>
      </c>
      <c r="O80" s="26">
        <f t="shared" si="19"/>
        <v>0.51020408163265307</v>
      </c>
      <c r="P80" s="26">
        <f t="shared" si="19"/>
        <v>0.56499999999999995</v>
      </c>
      <c r="Q80" s="26"/>
    </row>
    <row r="81" spans="5:17">
      <c r="E81" s="6" t="str">
        <f>B21</f>
        <v>Dariusz Adamkiewicz</v>
      </c>
      <c r="F81" s="26">
        <f t="shared" ref="F81:Q81" si="20">F52/F$61</f>
        <v>0.52631578947368418</v>
      </c>
      <c r="G81" s="26">
        <f t="shared" si="20"/>
        <v>0.3235294117647059</v>
      </c>
      <c r="H81" s="26">
        <f t="shared" si="20"/>
        <v>0.50980392156862742</v>
      </c>
      <c r="I81" s="26">
        <f t="shared" si="20"/>
        <v>0.46575342465753422</v>
      </c>
      <c r="J81" s="26">
        <f t="shared" si="20"/>
        <v>0.48039215686274511</v>
      </c>
      <c r="K81" s="26">
        <f t="shared" si="20"/>
        <v>0.46969696969696972</v>
      </c>
      <c r="L81" s="26">
        <f t="shared" si="20"/>
        <v>0.48951048951048953</v>
      </c>
      <c r="M81" s="26">
        <f t="shared" si="20"/>
        <v>0.5</v>
      </c>
      <c r="N81" s="26">
        <f t="shared" si="20"/>
        <v>0.5</v>
      </c>
      <c r="O81" s="26">
        <f t="shared" si="20"/>
        <v>0.49489795918367346</v>
      </c>
      <c r="P81" s="26">
        <f t="shared" si="20"/>
        <v>0.52500000000000002</v>
      </c>
      <c r="Q81" s="26"/>
    </row>
    <row r="82" spans="5:17">
      <c r="E82" s="6" t="str">
        <f>B22</f>
        <v>Patrycja Cienkuszewska</v>
      </c>
      <c r="F82" s="26">
        <f t="shared" ref="F82:Q82" si="21">F53/F$61</f>
        <v>0.63157894736842102</v>
      </c>
      <c r="G82" s="26">
        <f t="shared" si="21"/>
        <v>0.35294117647058826</v>
      </c>
      <c r="H82" s="26">
        <f t="shared" si="21"/>
        <v>0.47058823529411764</v>
      </c>
      <c r="I82" s="26">
        <f t="shared" si="21"/>
        <v>0.49315068493150682</v>
      </c>
      <c r="J82" s="26">
        <f t="shared" si="21"/>
        <v>0.47058823529411764</v>
      </c>
      <c r="K82" s="26">
        <f t="shared" si="21"/>
        <v>0.51515151515151514</v>
      </c>
      <c r="L82" s="26">
        <f t="shared" si="21"/>
        <v>0.60139860139860135</v>
      </c>
      <c r="M82" s="26">
        <f t="shared" si="21"/>
        <v>0.54117647058823526</v>
      </c>
      <c r="N82" s="26">
        <f t="shared" si="21"/>
        <v>0.51098901098901095</v>
      </c>
      <c r="O82" s="26">
        <f t="shared" si="21"/>
        <v>0.5</v>
      </c>
      <c r="P82" s="26">
        <f t="shared" si="21"/>
        <v>0.52</v>
      </c>
      <c r="Q82" s="26"/>
    </row>
    <row r="83" spans="5:17">
      <c r="E83" s="6" t="str">
        <f>B23</f>
        <v>Mateusz "Sambor" Labuda</v>
      </c>
      <c r="F83" s="26">
        <f t="shared" ref="F83:Q83" si="22">F54/F$61</f>
        <v>0.36842105263157893</v>
      </c>
      <c r="G83" s="26">
        <f t="shared" si="22"/>
        <v>0.3235294117647059</v>
      </c>
      <c r="H83" s="26">
        <f t="shared" si="22"/>
        <v>0.35294117647058826</v>
      </c>
      <c r="I83" s="26">
        <f t="shared" si="22"/>
        <v>0.42465753424657532</v>
      </c>
      <c r="J83" s="26">
        <f t="shared" si="22"/>
        <v>0.41176470588235292</v>
      </c>
      <c r="K83" s="26">
        <f t="shared" si="22"/>
        <v>0.31818181818181818</v>
      </c>
      <c r="L83" s="26">
        <f t="shared" si="22"/>
        <v>0.39160839160839161</v>
      </c>
      <c r="M83" s="26">
        <f t="shared" si="22"/>
        <v>0.38823529411764707</v>
      </c>
      <c r="N83" s="26">
        <f t="shared" si="22"/>
        <v>0.39010989010989011</v>
      </c>
      <c r="O83" s="26">
        <f t="shared" si="22"/>
        <v>0.41836734693877553</v>
      </c>
      <c r="P83" s="26">
        <f t="shared" si="22"/>
        <v>0.47</v>
      </c>
      <c r="Q83" s="26"/>
    </row>
    <row r="84" spans="5:17">
      <c r="E84" s="6" t="str">
        <f>B24</f>
        <v>Wojciech "Wojt Gajosus" Puzyrewski</v>
      </c>
      <c r="F84" s="26">
        <f t="shared" ref="F84:Q84" si="23">F55/F$61</f>
        <v>0.26315789473684209</v>
      </c>
      <c r="G84" s="26">
        <f t="shared" si="23"/>
        <v>0.44117647058823528</v>
      </c>
      <c r="H84" s="26">
        <f t="shared" si="23"/>
        <v>0.5490196078431373</v>
      </c>
      <c r="I84" s="26">
        <f t="shared" si="23"/>
        <v>0.67123287671232879</v>
      </c>
      <c r="J84" s="26">
        <f t="shared" si="23"/>
        <v>0.58823529411764708</v>
      </c>
      <c r="K84" s="26">
        <f t="shared" si="23"/>
        <v>0.59848484848484851</v>
      </c>
      <c r="L84" s="26">
        <f t="shared" si="23"/>
        <v>0.60839160839160844</v>
      </c>
      <c r="M84" s="26">
        <f t="shared" si="23"/>
        <v>0.5117647058823529</v>
      </c>
      <c r="N84" s="26">
        <f t="shared" si="23"/>
        <v>0.47802197802197804</v>
      </c>
      <c r="O84" s="26">
        <f t="shared" si="23"/>
        <v>0.44387755102040816</v>
      </c>
      <c r="P84" s="26">
        <f t="shared" si="23"/>
        <v>0.435</v>
      </c>
      <c r="Q84" s="26"/>
    </row>
    <row r="85" spans="5:17">
      <c r="E85" s="6" t="str">
        <f>B25</f>
        <v>Emil Gajda</v>
      </c>
      <c r="F85" s="26">
        <f t="shared" ref="F85:Q85" si="24">F56/F$61</f>
        <v>0.26315789473684209</v>
      </c>
      <c r="G85" s="26">
        <f t="shared" si="24"/>
        <v>0.14705882352941177</v>
      </c>
      <c r="H85" s="26">
        <f t="shared" si="24"/>
        <v>0.19607843137254902</v>
      </c>
      <c r="I85" s="26">
        <f t="shared" si="24"/>
        <v>0.21917808219178081</v>
      </c>
      <c r="J85" s="26">
        <f t="shared" si="24"/>
        <v>0.25490196078431371</v>
      </c>
      <c r="K85" s="26">
        <f t="shared" si="24"/>
        <v>0.23484848484848486</v>
      </c>
      <c r="L85" s="26">
        <f t="shared" si="24"/>
        <v>0.2937062937062937</v>
      </c>
      <c r="M85" s="26">
        <f t="shared" si="24"/>
        <v>0.29411764705882354</v>
      </c>
      <c r="N85" s="26">
        <f t="shared" si="24"/>
        <v>0.2967032967032967</v>
      </c>
      <c r="O85" s="26">
        <f t="shared" si="24"/>
        <v>0.29591836734693877</v>
      </c>
      <c r="P85" s="26">
        <f t="shared" si="24"/>
        <v>0.28999999999999998</v>
      </c>
      <c r="Q85" s="26"/>
    </row>
    <row r="86" spans="5:17">
      <c r="E86" s="6" t="str">
        <f>B26</f>
        <v>Bogna Deryło</v>
      </c>
      <c r="F86" s="26">
        <f t="shared" ref="F86:Q86" si="25">F57/F$61</f>
        <v>0.52631578947368418</v>
      </c>
      <c r="G86" s="26">
        <f t="shared" si="25"/>
        <v>0.35294117647058826</v>
      </c>
      <c r="H86" s="26">
        <f t="shared" si="25"/>
        <v>0.39215686274509803</v>
      </c>
      <c r="I86" s="26">
        <f t="shared" si="25"/>
        <v>0.41095890410958902</v>
      </c>
      <c r="J86" s="26">
        <f t="shared" si="25"/>
        <v>0.34313725490196079</v>
      </c>
      <c r="K86" s="26">
        <f t="shared" si="25"/>
        <v>0.26515151515151514</v>
      </c>
      <c r="L86" s="26">
        <f t="shared" si="25"/>
        <v>0.2937062937062937</v>
      </c>
      <c r="M86" s="26">
        <f t="shared" si="25"/>
        <v>0.27647058823529413</v>
      </c>
      <c r="N86" s="26">
        <f t="shared" si="25"/>
        <v>0.25824175824175827</v>
      </c>
      <c r="O86" s="26">
        <f t="shared" si="25"/>
        <v>0.23979591836734693</v>
      </c>
      <c r="P86" s="26">
        <f t="shared" si="25"/>
        <v>0.23499999999999999</v>
      </c>
      <c r="Q86" s="26"/>
    </row>
    <row r="87" spans="5:17">
      <c r="E87" s="6" t="str">
        <f>B27</f>
        <v>Marek Czerski</v>
      </c>
      <c r="F87" s="26">
        <f t="shared" ref="F87:Q87" si="26">F58/F$61</f>
        <v>0.42105263157894735</v>
      </c>
      <c r="G87" s="26">
        <f t="shared" si="26"/>
        <v>0.44117647058823528</v>
      </c>
      <c r="H87" s="26">
        <f t="shared" si="26"/>
        <v>0.45098039215686275</v>
      </c>
      <c r="I87" s="26">
        <f t="shared" si="26"/>
        <v>0.49315068493150682</v>
      </c>
      <c r="J87" s="26">
        <f t="shared" si="26"/>
        <v>0.45098039215686275</v>
      </c>
      <c r="K87" s="26">
        <f t="shared" si="26"/>
        <v>0.34848484848484851</v>
      </c>
      <c r="L87" s="26">
        <f t="shared" si="26"/>
        <v>0.32167832167832167</v>
      </c>
      <c r="M87" s="26">
        <f t="shared" si="26"/>
        <v>0.27058823529411763</v>
      </c>
      <c r="N87" s="26">
        <f t="shared" si="26"/>
        <v>0.25274725274725274</v>
      </c>
      <c r="O87" s="26">
        <f t="shared" si="26"/>
        <v>0.23469387755102042</v>
      </c>
      <c r="P87" s="26">
        <f t="shared" si="26"/>
        <v>0.23</v>
      </c>
      <c r="Q87" s="26"/>
    </row>
    <row r="88" spans="5:17">
      <c r="E88" s="6" t="str">
        <f>B28</f>
        <v>Joanna Ilecka</v>
      </c>
      <c r="F88" s="26">
        <f t="shared" ref="F88:Q88" si="27">F59/F$61</f>
        <v>0.84210526315789469</v>
      </c>
      <c r="G88" s="26">
        <f t="shared" si="27"/>
        <v>0.47058823529411764</v>
      </c>
      <c r="H88" s="26">
        <f t="shared" si="27"/>
        <v>0.49019607843137253</v>
      </c>
      <c r="I88" s="26">
        <f t="shared" si="27"/>
        <v>0.39726027397260272</v>
      </c>
      <c r="J88" s="26">
        <f t="shared" si="27"/>
        <v>0.30392156862745096</v>
      </c>
      <c r="K88" s="26">
        <f t="shared" si="27"/>
        <v>0.23484848484848486</v>
      </c>
      <c r="L88" s="26">
        <f t="shared" si="27"/>
        <v>0.21678321678321677</v>
      </c>
      <c r="M88" s="26">
        <f t="shared" si="27"/>
        <v>0.18235294117647058</v>
      </c>
      <c r="N88" s="26">
        <f t="shared" si="27"/>
        <v>0.17032967032967034</v>
      </c>
      <c r="O88" s="26">
        <f t="shared" si="27"/>
        <v>0.15816326530612246</v>
      </c>
      <c r="P88" s="26">
        <f t="shared" si="27"/>
        <v>0.155</v>
      </c>
      <c r="Q88" s="26"/>
    </row>
    <row r="89" spans="5:17">
      <c r="E89" s="6" t="str">
        <f>B29</f>
        <v>Natalia Czerska</v>
      </c>
      <c r="F89" s="26">
        <f t="shared" ref="F89:Q89" si="28">F60/F$61</f>
        <v>0.21052631578947367</v>
      </c>
      <c r="G89" s="26">
        <f t="shared" si="28"/>
        <v>0.14705882352941177</v>
      </c>
      <c r="H89" s="26">
        <f t="shared" si="28"/>
        <v>0.29411764705882354</v>
      </c>
      <c r="I89" s="26">
        <f t="shared" si="28"/>
        <v>0.23287671232876711</v>
      </c>
      <c r="J89" s="26">
        <f t="shared" si="28"/>
        <v>0.18627450980392157</v>
      </c>
      <c r="K89" s="26">
        <f t="shared" si="28"/>
        <v>0.14393939393939395</v>
      </c>
      <c r="L89" s="26">
        <f t="shared" si="28"/>
        <v>0.13286713286713286</v>
      </c>
      <c r="M89" s="26">
        <f t="shared" si="28"/>
        <v>0.11176470588235295</v>
      </c>
      <c r="N89" s="26">
        <f t="shared" si="28"/>
        <v>0.1043956043956044</v>
      </c>
      <c r="O89" s="26">
        <f t="shared" si="28"/>
        <v>9.6938775510204078E-2</v>
      </c>
      <c r="P89" s="26">
        <f t="shared" si="28"/>
        <v>9.5000000000000001E-2</v>
      </c>
      <c r="Q89" s="26"/>
    </row>
  </sheetData>
  <mergeCells count="17">
    <mergeCell ref="M1:M2"/>
    <mergeCell ref="N1:N2"/>
    <mergeCell ref="O1:O2"/>
    <mergeCell ref="P1:P2"/>
    <mergeCell ref="Q1:W1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9"/>
  <sheetViews>
    <sheetView workbookViewId="0">
      <selection activeCell="B9" sqref="B9"/>
    </sheetView>
  </sheetViews>
  <sheetFormatPr defaultRowHeight="14.4"/>
  <cols>
    <col min="2" max="2" width="29.88671875" customWidth="1"/>
    <col min="3" max="3" width="10.109375" customWidth="1"/>
    <col min="4" max="4" width="4.21875" bestFit="1" customWidth="1"/>
    <col min="6" max="23" width="6.5546875" bestFit="1" customWidth="1"/>
    <col min="24" max="24" width="6.77734375" customWidth="1"/>
  </cols>
  <sheetData>
    <row r="1" spans="1:24">
      <c r="A1" s="81" t="s">
        <v>0</v>
      </c>
      <c r="B1" s="81" t="s">
        <v>1</v>
      </c>
      <c r="C1" s="81" t="s">
        <v>2</v>
      </c>
      <c r="D1" s="82" t="s">
        <v>3</v>
      </c>
      <c r="E1" s="84" t="s">
        <v>4</v>
      </c>
      <c r="F1" s="80">
        <v>1</v>
      </c>
      <c r="G1" s="80">
        <v>2</v>
      </c>
      <c r="H1" s="80">
        <v>3</v>
      </c>
      <c r="I1" s="80">
        <v>4</v>
      </c>
      <c r="J1" s="80">
        <v>5</v>
      </c>
    </row>
    <row r="2" spans="1:24">
      <c r="A2" s="81"/>
      <c r="B2" s="81"/>
      <c r="C2" s="81"/>
      <c r="D2" s="83"/>
      <c r="E2" s="84"/>
      <c r="F2" s="80"/>
      <c r="G2" s="80"/>
      <c r="H2" s="80"/>
      <c r="I2" s="80"/>
      <c r="J2" s="80"/>
    </row>
    <row r="3" spans="1:24">
      <c r="A3" s="27">
        <v>1</v>
      </c>
      <c r="B3" s="29" t="s">
        <v>11</v>
      </c>
      <c r="C3" s="27" t="s">
        <v>7</v>
      </c>
      <c r="D3" s="30" t="s">
        <v>65</v>
      </c>
      <c r="E3" s="31">
        <f>SUM(F3:R3)</f>
        <v>46</v>
      </c>
      <c r="F3" s="32">
        <v>10</v>
      </c>
      <c r="G3" s="32">
        <v>10</v>
      </c>
      <c r="H3" s="32">
        <v>6</v>
      </c>
      <c r="I3" s="32">
        <v>8</v>
      </c>
      <c r="J3" s="32">
        <v>12</v>
      </c>
    </row>
    <row r="4" spans="1:24">
      <c r="A4" s="27">
        <v>2</v>
      </c>
      <c r="B4" s="29" t="s">
        <v>9</v>
      </c>
      <c r="C4" s="27" t="s">
        <v>7</v>
      </c>
      <c r="D4" s="30" t="s">
        <v>65</v>
      </c>
      <c r="E4" s="31">
        <f t="shared" ref="E4:E12" si="0">SUM(F4:R4)</f>
        <v>36</v>
      </c>
      <c r="F4" s="35">
        <v>7</v>
      </c>
      <c r="G4" s="35">
        <v>12</v>
      </c>
      <c r="H4" s="36">
        <v>9</v>
      </c>
      <c r="I4" s="35">
        <v>8</v>
      </c>
      <c r="J4" s="35">
        <v>0</v>
      </c>
    </row>
    <row r="5" spans="1:24">
      <c r="A5" s="27">
        <v>3</v>
      </c>
      <c r="B5" s="29" t="s">
        <v>17</v>
      </c>
      <c r="C5" s="30" t="s">
        <v>7</v>
      </c>
      <c r="D5" s="30" t="s">
        <v>65</v>
      </c>
      <c r="E5" s="31">
        <f t="shared" si="0"/>
        <v>32</v>
      </c>
      <c r="F5" s="32">
        <v>3</v>
      </c>
      <c r="G5" s="32">
        <v>8</v>
      </c>
      <c r="H5" s="32">
        <v>9</v>
      </c>
      <c r="I5" s="32">
        <v>6</v>
      </c>
      <c r="J5" s="32">
        <v>6</v>
      </c>
    </row>
    <row r="6" spans="1:24">
      <c r="A6" s="27">
        <v>4</v>
      </c>
      <c r="B6" s="29" t="s">
        <v>13</v>
      </c>
      <c r="C6" s="30" t="s">
        <v>7</v>
      </c>
      <c r="D6" s="30" t="s">
        <v>65</v>
      </c>
      <c r="E6" s="31">
        <f t="shared" si="0"/>
        <v>29</v>
      </c>
      <c r="F6" s="36">
        <v>4</v>
      </c>
      <c r="G6" s="36">
        <v>10</v>
      </c>
      <c r="H6" s="36">
        <v>9</v>
      </c>
      <c r="I6" s="36">
        <v>6</v>
      </c>
      <c r="J6" s="36">
        <v>0</v>
      </c>
    </row>
    <row r="7" spans="1:24">
      <c r="A7" s="27">
        <v>5</v>
      </c>
      <c r="B7" s="29" t="s">
        <v>14</v>
      </c>
      <c r="C7" s="30" t="s">
        <v>15</v>
      </c>
      <c r="D7" s="30" t="s">
        <v>65</v>
      </c>
      <c r="E7" s="31">
        <f t="shared" si="0"/>
        <v>23</v>
      </c>
      <c r="F7" s="32">
        <v>3</v>
      </c>
      <c r="G7" s="32">
        <v>6</v>
      </c>
      <c r="H7" s="32">
        <v>6</v>
      </c>
      <c r="I7" s="32">
        <v>2</v>
      </c>
      <c r="J7" s="32">
        <v>6</v>
      </c>
    </row>
    <row r="8" spans="1:24">
      <c r="A8" s="27">
        <v>6</v>
      </c>
      <c r="B8" s="29" t="s">
        <v>64</v>
      </c>
      <c r="C8" s="30" t="s">
        <v>7</v>
      </c>
      <c r="D8" s="30" t="s">
        <v>65</v>
      </c>
      <c r="E8" s="31">
        <f t="shared" si="0"/>
        <v>22</v>
      </c>
      <c r="F8" s="35">
        <v>2</v>
      </c>
      <c r="G8" s="35">
        <v>6</v>
      </c>
      <c r="H8" s="36">
        <v>12</v>
      </c>
      <c r="I8" s="35">
        <v>2</v>
      </c>
      <c r="J8" s="35">
        <v>0</v>
      </c>
    </row>
    <row r="9" spans="1:24">
      <c r="A9" s="27">
        <v>7</v>
      </c>
      <c r="B9" s="29" t="s">
        <v>66</v>
      </c>
      <c r="C9" s="30" t="s">
        <v>7</v>
      </c>
      <c r="D9" s="30" t="s">
        <v>65</v>
      </c>
      <c r="E9" s="31">
        <f t="shared" si="0"/>
        <v>18</v>
      </c>
      <c r="F9" s="32">
        <v>2</v>
      </c>
      <c r="G9" s="32">
        <v>0</v>
      </c>
      <c r="H9" s="32">
        <v>0</v>
      </c>
      <c r="I9" s="32">
        <v>10</v>
      </c>
      <c r="J9" s="32">
        <v>6</v>
      </c>
    </row>
    <row r="10" spans="1:24">
      <c r="A10" s="27">
        <v>8</v>
      </c>
      <c r="B10" s="33" t="s">
        <v>41</v>
      </c>
      <c r="C10" s="28" t="s">
        <v>7</v>
      </c>
      <c r="D10" s="30" t="s">
        <v>65</v>
      </c>
      <c r="E10" s="31">
        <f t="shared" si="0"/>
        <v>14</v>
      </c>
      <c r="F10" s="35">
        <v>3</v>
      </c>
      <c r="G10" s="35">
        <v>4</v>
      </c>
      <c r="H10" s="36">
        <v>3</v>
      </c>
      <c r="I10" s="35">
        <v>4</v>
      </c>
      <c r="J10" s="35">
        <v>0</v>
      </c>
    </row>
    <row r="11" spans="1:24">
      <c r="A11" s="27">
        <v>9</v>
      </c>
      <c r="B11" s="29" t="s">
        <v>39</v>
      </c>
      <c r="C11" s="30" t="s">
        <v>37</v>
      </c>
      <c r="D11" s="30" t="s">
        <v>65</v>
      </c>
      <c r="E11" s="31">
        <f t="shared" si="0"/>
        <v>8</v>
      </c>
      <c r="F11" s="76">
        <v>0</v>
      </c>
      <c r="G11" s="76">
        <v>2</v>
      </c>
      <c r="H11" s="32">
        <v>0</v>
      </c>
      <c r="I11" s="76">
        <v>0</v>
      </c>
      <c r="J11" s="76">
        <v>6</v>
      </c>
    </row>
    <row r="12" spans="1:24">
      <c r="A12" s="27">
        <v>10</v>
      </c>
      <c r="B12" s="33" t="s">
        <v>67</v>
      </c>
      <c r="C12" s="28" t="s">
        <v>7</v>
      </c>
      <c r="D12" s="30" t="s">
        <v>65</v>
      </c>
      <c r="E12" s="31">
        <f t="shared" si="0"/>
        <v>4</v>
      </c>
      <c r="F12" s="77">
        <v>1</v>
      </c>
      <c r="G12" s="77">
        <v>0</v>
      </c>
      <c r="H12" s="77">
        <v>0</v>
      </c>
      <c r="I12" s="77">
        <v>0</v>
      </c>
      <c r="J12" s="77">
        <v>3</v>
      </c>
    </row>
    <row r="13" spans="1:24">
      <c r="A13" s="18"/>
      <c r="B13" s="19"/>
      <c r="C13" s="18"/>
      <c r="D13" s="18"/>
      <c r="E13" s="18"/>
      <c r="F13" s="18"/>
      <c r="G13" s="18"/>
      <c r="H13" s="18"/>
      <c r="I13" s="18"/>
      <c r="J13" s="20"/>
      <c r="K13" s="20"/>
      <c r="L13" s="20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>
      <c r="B14" s="21" t="s">
        <v>18</v>
      </c>
      <c r="D14" s="18"/>
      <c r="E14" s="18"/>
      <c r="F14" s="18"/>
      <c r="G14" s="18"/>
      <c r="H14" s="18"/>
      <c r="I14" s="18"/>
      <c r="J14" s="20"/>
      <c r="K14" s="20"/>
      <c r="L14" s="20"/>
      <c r="R14" s="18"/>
      <c r="S14" s="18"/>
      <c r="T14" s="18"/>
      <c r="U14" s="18"/>
      <c r="V14" s="18"/>
      <c r="W14" s="18"/>
    </row>
    <row r="15" spans="1:24">
      <c r="A15" s="22" t="s">
        <v>65</v>
      </c>
      <c r="B15" s="21" t="s">
        <v>68</v>
      </c>
      <c r="D15" s="18"/>
      <c r="F15" s="18"/>
      <c r="G15" s="18"/>
      <c r="H15" s="18"/>
      <c r="I15" s="18"/>
      <c r="J15" s="20"/>
      <c r="K15" s="20"/>
      <c r="L15" s="20"/>
      <c r="R15" s="18"/>
      <c r="S15" s="18"/>
      <c r="T15" s="18"/>
      <c r="U15" s="18"/>
      <c r="V15" s="18"/>
      <c r="W15" s="18"/>
    </row>
    <row r="16" spans="1:24">
      <c r="A16" s="22"/>
      <c r="B16" s="21" t="s">
        <v>69</v>
      </c>
      <c r="D16" s="18"/>
      <c r="F16" s="18">
        <v>1</v>
      </c>
      <c r="G16" s="18">
        <v>2</v>
      </c>
      <c r="H16" s="18">
        <v>3</v>
      </c>
      <c r="I16" s="18">
        <v>4</v>
      </c>
      <c r="J16" s="18">
        <v>5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>
      <c r="A17" s="22"/>
      <c r="B17" s="23" t="s">
        <v>70</v>
      </c>
      <c r="D17" s="18"/>
      <c r="F17" s="18">
        <f>SUM($F3:F3)</f>
        <v>10</v>
      </c>
      <c r="G17" s="18">
        <f>SUM($F3:G3)</f>
        <v>20</v>
      </c>
      <c r="H17" s="18">
        <f>SUM($F3:H3)</f>
        <v>26</v>
      </c>
      <c r="I17" s="18">
        <f>SUM($F3:I3)</f>
        <v>34</v>
      </c>
      <c r="J17" s="18">
        <f>SUM($F3:J3)</f>
        <v>46</v>
      </c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>
      <c r="A18" s="22"/>
      <c r="B18" s="21" t="s">
        <v>71</v>
      </c>
      <c r="D18" s="18"/>
      <c r="F18" s="18">
        <f>SUM($F4:F4)</f>
        <v>7</v>
      </c>
      <c r="G18" s="18">
        <f>SUM($F4:G4)</f>
        <v>19</v>
      </c>
      <c r="H18" s="18">
        <f>SUM($F4:H4)</f>
        <v>28</v>
      </c>
      <c r="I18" s="18">
        <f>SUM($F4:I4)</f>
        <v>36</v>
      </c>
      <c r="J18" s="18">
        <f>SUM($F4:J4)</f>
        <v>36</v>
      </c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>
      <c r="A19" s="22"/>
      <c r="B19" s="21"/>
      <c r="D19" s="18"/>
      <c r="F19" s="18">
        <f>SUM($F5:F5)</f>
        <v>3</v>
      </c>
      <c r="G19" s="18">
        <f>SUM($F5:G5)</f>
        <v>11</v>
      </c>
      <c r="H19" s="18">
        <f>SUM($F5:H5)</f>
        <v>20</v>
      </c>
      <c r="I19" s="18">
        <f>SUM($F5:I5)</f>
        <v>26</v>
      </c>
      <c r="J19" s="18">
        <f>SUM($F5:J5)</f>
        <v>32</v>
      </c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>
      <c r="A20" s="22"/>
      <c r="B20" s="23"/>
      <c r="D20" s="18"/>
      <c r="F20" s="18">
        <f>SUM($F6:F6)</f>
        <v>4</v>
      </c>
      <c r="G20" s="18">
        <f>SUM($F6:G6)</f>
        <v>14</v>
      </c>
      <c r="H20" s="18">
        <f>SUM($F6:H6)</f>
        <v>23</v>
      </c>
      <c r="I20" s="18">
        <f>SUM($F6:I6)</f>
        <v>29</v>
      </c>
      <c r="J20" s="18">
        <f>SUM($F6:J6)</f>
        <v>29</v>
      </c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>
      <c r="A21" s="24"/>
      <c r="D21" s="18"/>
      <c r="F21" s="18">
        <f>SUM($F7:F7)</f>
        <v>3</v>
      </c>
      <c r="G21" s="18">
        <f>SUM($F7:G7)</f>
        <v>9</v>
      </c>
      <c r="H21" s="18">
        <f>SUM($F7:H7)</f>
        <v>15</v>
      </c>
      <c r="I21" s="18">
        <f>SUM($F7:I7)</f>
        <v>17</v>
      </c>
      <c r="J21" s="18">
        <f>SUM($F7:J7)</f>
        <v>23</v>
      </c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>
      <c r="A22" s="24"/>
      <c r="B22" s="21" t="s">
        <v>72</v>
      </c>
      <c r="D22" s="18"/>
      <c r="F22" s="18">
        <f>SUM($F8:F8)</f>
        <v>2</v>
      </c>
      <c r="G22" s="18">
        <f>SUM($F8:G8)</f>
        <v>8</v>
      </c>
      <c r="H22" s="18">
        <f>SUM($F8:H8)</f>
        <v>20</v>
      </c>
      <c r="I22" s="18">
        <f>SUM($F8:I8)</f>
        <v>22</v>
      </c>
      <c r="J22" s="18">
        <f>SUM($F8:J8)</f>
        <v>22</v>
      </c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>
      <c r="D23" s="18"/>
      <c r="F23" s="18">
        <f>SUM($F9:F9)</f>
        <v>2</v>
      </c>
      <c r="G23" s="18">
        <f>SUM($F9:G9)</f>
        <v>2</v>
      </c>
      <c r="H23" s="18">
        <f>SUM($F9:H9)</f>
        <v>2</v>
      </c>
      <c r="I23" s="18">
        <f>SUM($F9:I9)</f>
        <v>12</v>
      </c>
      <c r="J23" s="18">
        <f>SUM($F9:J9)</f>
        <v>18</v>
      </c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>
      <c r="D24" s="18"/>
      <c r="F24" s="18">
        <f>SUM($F10:F10)</f>
        <v>3</v>
      </c>
      <c r="G24" s="18">
        <f>SUM($F10:G10)</f>
        <v>7</v>
      </c>
      <c r="H24" s="18">
        <f>SUM($F10:H10)</f>
        <v>10</v>
      </c>
      <c r="I24" s="18">
        <f>SUM($F10:I10)</f>
        <v>14</v>
      </c>
      <c r="J24" s="18">
        <f>SUM($F10:J10)</f>
        <v>14</v>
      </c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>
      <c r="D25" s="18"/>
      <c r="F25" s="18">
        <f>SUM($F11:F11)</f>
        <v>0</v>
      </c>
      <c r="G25" s="18">
        <f>SUM($F11:G11)</f>
        <v>2</v>
      </c>
      <c r="H25" s="18">
        <f>SUM($F11:H11)</f>
        <v>2</v>
      </c>
      <c r="I25" s="18">
        <f>SUM($F11:I11)</f>
        <v>2</v>
      </c>
      <c r="J25" s="18">
        <f>SUM($F11:J11)</f>
        <v>8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spans="1:23">
      <c r="D26" s="18"/>
      <c r="F26" s="18">
        <f>SUM($F12:F12)</f>
        <v>1</v>
      </c>
      <c r="G26" s="18">
        <f>SUM($F12:G12)</f>
        <v>1</v>
      </c>
      <c r="H26" s="18">
        <f>SUM($F12:H12)</f>
        <v>1</v>
      </c>
      <c r="I26" s="18">
        <f>SUM($F12:I12)</f>
        <v>1</v>
      </c>
      <c r="J26" s="18">
        <f>SUM($F12:J12)</f>
        <v>4</v>
      </c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>
      <c r="F27" s="18">
        <f t="shared" ref="F27:J27" si="1">MAX(F17:F25)</f>
        <v>10</v>
      </c>
      <c r="G27" s="18">
        <f t="shared" si="1"/>
        <v>20</v>
      </c>
      <c r="H27" s="18">
        <f t="shared" si="1"/>
        <v>28</v>
      </c>
      <c r="I27" s="18">
        <f t="shared" si="1"/>
        <v>36</v>
      </c>
      <c r="J27" s="18">
        <f t="shared" si="1"/>
        <v>46</v>
      </c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spans="1:23"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>
      <c r="F29" s="25"/>
      <c r="G29" s="25"/>
      <c r="H29" s="18"/>
      <c r="I29" s="25"/>
      <c r="J29" s="20"/>
      <c r="K29" s="20"/>
      <c r="L29" s="20"/>
      <c r="R29" s="18"/>
      <c r="S29" s="18"/>
      <c r="T29" s="18"/>
      <c r="U29" s="18"/>
      <c r="V29" s="18"/>
      <c r="W29" s="18"/>
    </row>
    <row r="30" spans="1:23">
      <c r="E30" s="6" t="str">
        <f>B3</f>
        <v>Robert Stańczyk</v>
      </c>
      <c r="F30" s="26">
        <f t="shared" ref="F30:J39" si="2">F17/F$27</f>
        <v>1</v>
      </c>
      <c r="G30" s="26">
        <f t="shared" si="2"/>
        <v>1</v>
      </c>
      <c r="H30" s="26">
        <f t="shared" si="2"/>
        <v>0.9285714285714286</v>
      </c>
      <c r="I30" s="26">
        <f t="shared" si="2"/>
        <v>0.94444444444444442</v>
      </c>
      <c r="J30" s="26">
        <f t="shared" si="2"/>
        <v>1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</row>
    <row r="31" spans="1:23">
      <c r="E31" s="6" t="str">
        <f t="shared" ref="E31:E39" si="3">B4</f>
        <v>Krzysztof "FAZIK" Brzeziński</v>
      </c>
      <c r="F31" s="26">
        <f t="shared" si="2"/>
        <v>0.7</v>
      </c>
      <c r="G31" s="26">
        <f t="shared" si="2"/>
        <v>0.95</v>
      </c>
      <c r="H31" s="26">
        <f t="shared" si="2"/>
        <v>1</v>
      </c>
      <c r="I31" s="26">
        <f t="shared" si="2"/>
        <v>1</v>
      </c>
      <c r="J31" s="26">
        <f t="shared" si="2"/>
        <v>0.78260869565217395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</row>
    <row r="32" spans="1:23">
      <c r="E32" s="6" t="str">
        <f t="shared" si="3"/>
        <v>Zbyszek "Zbig" Futyma</v>
      </c>
      <c r="F32" s="26">
        <f t="shared" si="2"/>
        <v>0.3</v>
      </c>
      <c r="G32" s="26">
        <f t="shared" si="2"/>
        <v>0.55000000000000004</v>
      </c>
      <c r="H32" s="26">
        <f t="shared" si="2"/>
        <v>0.7142857142857143</v>
      </c>
      <c r="I32" s="26">
        <f t="shared" si="2"/>
        <v>0.72222222222222221</v>
      </c>
      <c r="J32" s="26">
        <f t="shared" si="2"/>
        <v>0.69565217391304346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5:23">
      <c r="E33" s="6" t="str">
        <f t="shared" si="3"/>
        <v>Robert "Gata" Piechota</v>
      </c>
      <c r="F33" s="26">
        <f t="shared" si="2"/>
        <v>0.4</v>
      </c>
      <c r="G33" s="26">
        <f t="shared" si="2"/>
        <v>0.7</v>
      </c>
      <c r="H33" s="26">
        <f t="shared" si="2"/>
        <v>0.8214285714285714</v>
      </c>
      <c r="I33" s="26">
        <f t="shared" si="2"/>
        <v>0.80555555555555558</v>
      </c>
      <c r="J33" s="26">
        <f t="shared" si="2"/>
        <v>0.63043478260869568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5:23">
      <c r="E34" s="6" t="str">
        <f t="shared" si="3"/>
        <v>Damian Kuczmaszewski</v>
      </c>
      <c r="F34" s="26">
        <f t="shared" si="2"/>
        <v>0.3</v>
      </c>
      <c r="G34" s="26">
        <f t="shared" si="2"/>
        <v>0.45</v>
      </c>
      <c r="H34" s="26">
        <f t="shared" si="2"/>
        <v>0.5357142857142857</v>
      </c>
      <c r="I34" s="26">
        <f t="shared" si="2"/>
        <v>0.47222222222222221</v>
      </c>
      <c r="J34" s="26">
        <f t="shared" si="2"/>
        <v>0.5</v>
      </c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5:23">
      <c r="E35" s="6" t="str">
        <f t="shared" si="3"/>
        <v>Mirosław Łuksza</v>
      </c>
      <c r="F35" s="26">
        <f t="shared" si="2"/>
        <v>0.2</v>
      </c>
      <c r="G35" s="26">
        <f t="shared" si="2"/>
        <v>0.4</v>
      </c>
      <c r="H35" s="26">
        <f t="shared" si="2"/>
        <v>0.7142857142857143</v>
      </c>
      <c r="I35" s="26">
        <f t="shared" si="2"/>
        <v>0.61111111111111116</v>
      </c>
      <c r="J35" s="26">
        <f t="shared" si="2"/>
        <v>0.47826086956521741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5:23">
      <c r="E36" s="6" t="str">
        <f t="shared" si="3"/>
        <v>Dariusz Adamkiewicz</v>
      </c>
      <c r="F36" s="26">
        <f t="shared" si="2"/>
        <v>0.2</v>
      </c>
      <c r="G36" s="26">
        <f t="shared" si="2"/>
        <v>0.1</v>
      </c>
      <c r="H36" s="26">
        <f t="shared" si="2"/>
        <v>7.1428571428571425E-2</v>
      </c>
      <c r="I36" s="26">
        <f t="shared" si="2"/>
        <v>0.33333333333333331</v>
      </c>
      <c r="J36" s="26">
        <f t="shared" si="2"/>
        <v>0.39130434782608697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</row>
    <row r="37" spans="5:23">
      <c r="E37" s="6" t="str">
        <f t="shared" si="3"/>
        <v>Dorota Janiszewska</v>
      </c>
      <c r="F37" s="26">
        <f t="shared" si="2"/>
        <v>0.3</v>
      </c>
      <c r="G37" s="26">
        <f t="shared" si="2"/>
        <v>0.35</v>
      </c>
      <c r="H37" s="26">
        <f t="shared" si="2"/>
        <v>0.35714285714285715</v>
      </c>
      <c r="I37" s="26">
        <f t="shared" si="2"/>
        <v>0.3888888888888889</v>
      </c>
      <c r="J37" s="26">
        <f t="shared" si="2"/>
        <v>0.30434782608695654</v>
      </c>
      <c r="K37" s="26"/>
      <c r="L37" s="26"/>
      <c r="M37" s="26"/>
      <c r="N37" s="26"/>
      <c r="O37" s="26"/>
      <c r="P37" s="26"/>
      <c r="Q37" s="26"/>
      <c r="R37" s="26"/>
    </row>
    <row r="38" spans="5:23">
      <c r="E38" s="6" t="str">
        <f t="shared" si="3"/>
        <v>Andrzej Szach</v>
      </c>
      <c r="F38" s="26">
        <f t="shared" si="2"/>
        <v>0</v>
      </c>
      <c r="G38" s="26">
        <f t="shared" si="2"/>
        <v>0.1</v>
      </c>
      <c r="H38" s="26">
        <f t="shared" si="2"/>
        <v>7.1428571428571425E-2</v>
      </c>
      <c r="I38" s="26">
        <f t="shared" si="2"/>
        <v>5.5555555555555552E-2</v>
      </c>
      <c r="J38" s="26">
        <f t="shared" si="2"/>
        <v>0.17391304347826086</v>
      </c>
      <c r="K38" s="26"/>
      <c r="L38" s="26"/>
      <c r="M38" s="26"/>
      <c r="N38" s="26"/>
      <c r="O38" s="26"/>
      <c r="P38" s="26"/>
      <c r="Q38" s="26"/>
      <c r="R38" s="26"/>
    </row>
    <row r="39" spans="5:23">
      <c r="E39" s="6" t="str">
        <f t="shared" si="3"/>
        <v>Joanna Ilecka</v>
      </c>
      <c r="F39" s="26">
        <f t="shared" si="2"/>
        <v>0.1</v>
      </c>
      <c r="G39" s="26">
        <f t="shared" si="2"/>
        <v>0.05</v>
      </c>
      <c r="H39" s="26">
        <f t="shared" si="2"/>
        <v>3.5714285714285712E-2</v>
      </c>
      <c r="I39" s="26">
        <f t="shared" si="2"/>
        <v>2.7777777777777776E-2</v>
      </c>
      <c r="J39" s="26">
        <f t="shared" si="2"/>
        <v>8.6956521739130432E-2</v>
      </c>
      <c r="K39" s="26"/>
      <c r="L39" s="26"/>
      <c r="M39" s="26"/>
      <c r="N39" s="26"/>
      <c r="O39" s="26"/>
    </row>
  </sheetData>
  <mergeCells count="10">
    <mergeCell ref="G1:G2"/>
    <mergeCell ref="H1:H2"/>
    <mergeCell ref="I1:I2"/>
    <mergeCell ref="J1:J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workbookViewId="0">
      <selection sqref="A1:A2"/>
    </sheetView>
  </sheetViews>
  <sheetFormatPr defaultRowHeight="14.4"/>
  <cols>
    <col min="2" max="2" width="29.88671875" customWidth="1"/>
    <col min="3" max="3" width="9.109375" customWidth="1"/>
    <col min="4" max="4" width="4.21875" bestFit="1" customWidth="1"/>
    <col min="6" max="23" width="6.5546875" bestFit="1" customWidth="1"/>
    <col min="24" max="24" width="6.77734375" customWidth="1"/>
  </cols>
  <sheetData>
    <row r="1" spans="1:24">
      <c r="A1" s="81" t="s">
        <v>0</v>
      </c>
      <c r="B1" s="81" t="s">
        <v>1</v>
      </c>
      <c r="C1" s="81" t="s">
        <v>2</v>
      </c>
      <c r="D1" s="82" t="s">
        <v>3</v>
      </c>
      <c r="E1" s="84" t="s">
        <v>4</v>
      </c>
      <c r="F1" s="80">
        <v>1</v>
      </c>
      <c r="G1" s="80">
        <v>2</v>
      </c>
      <c r="H1" s="80">
        <v>3</v>
      </c>
      <c r="I1" s="80">
        <v>4</v>
      </c>
      <c r="J1" s="80">
        <v>5</v>
      </c>
      <c r="K1" s="80">
        <v>6</v>
      </c>
      <c r="L1" s="80">
        <v>7</v>
      </c>
      <c r="M1" s="80">
        <v>8</v>
      </c>
      <c r="N1" s="80">
        <v>9</v>
      </c>
      <c r="O1" s="80">
        <v>10</v>
      </c>
      <c r="P1" s="80">
        <v>11</v>
      </c>
      <c r="Q1" s="80">
        <v>12</v>
      </c>
      <c r="R1" s="85">
        <v>13</v>
      </c>
      <c r="S1" s="86"/>
      <c r="T1" s="86"/>
      <c r="U1" s="86"/>
      <c r="V1" s="86"/>
      <c r="W1" s="86"/>
      <c r="X1" s="86"/>
    </row>
    <row r="2" spans="1:24">
      <c r="A2" s="81"/>
      <c r="B2" s="81"/>
      <c r="C2" s="81"/>
      <c r="D2" s="83"/>
      <c r="E2" s="84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78" t="s">
        <v>5</v>
      </c>
      <c r="S2" s="78">
        <v>0</v>
      </c>
      <c r="T2" s="78">
        <v>1</v>
      </c>
      <c r="U2" s="2">
        <v>2</v>
      </c>
      <c r="V2" s="3">
        <v>3</v>
      </c>
      <c r="W2" s="4">
        <v>4</v>
      </c>
      <c r="X2" s="5">
        <v>5</v>
      </c>
    </row>
    <row r="3" spans="1:24">
      <c r="A3" s="27">
        <v>1</v>
      </c>
      <c r="B3" s="29" t="s">
        <v>6</v>
      </c>
      <c r="C3" s="27" t="s">
        <v>7</v>
      </c>
      <c r="D3" s="30" t="s">
        <v>8</v>
      </c>
      <c r="E3" s="31">
        <f>SUM(F3:R3)</f>
        <v>283</v>
      </c>
      <c r="F3" s="32">
        <v>20</v>
      </c>
      <c r="G3" s="32">
        <v>24</v>
      </c>
      <c r="H3" s="32">
        <v>23</v>
      </c>
      <c r="I3" s="32">
        <v>22</v>
      </c>
      <c r="J3" s="32">
        <v>22</v>
      </c>
      <c r="K3" s="32">
        <v>21</v>
      </c>
      <c r="L3" s="32">
        <v>21</v>
      </c>
      <c r="M3" s="32">
        <v>21</v>
      </c>
      <c r="N3" s="32">
        <v>22</v>
      </c>
      <c r="O3" s="32">
        <v>22</v>
      </c>
      <c r="P3" s="32">
        <v>23</v>
      </c>
      <c r="Q3" s="32">
        <v>20</v>
      </c>
      <c r="R3" s="32">
        <f t="shared" ref="R3:R14" si="0">SUM(S3:X3)</f>
        <v>22</v>
      </c>
      <c r="S3" s="29">
        <v>4</v>
      </c>
      <c r="T3" s="29">
        <v>5</v>
      </c>
      <c r="U3" s="29">
        <v>4</v>
      </c>
      <c r="V3" s="29">
        <v>4</v>
      </c>
      <c r="W3" s="29">
        <v>5</v>
      </c>
      <c r="X3" s="29"/>
    </row>
    <row r="4" spans="1:24">
      <c r="A4" s="27">
        <v>2</v>
      </c>
      <c r="B4" s="29" t="s">
        <v>9</v>
      </c>
      <c r="C4" s="27" t="s">
        <v>7</v>
      </c>
      <c r="D4" s="30" t="s">
        <v>8</v>
      </c>
      <c r="E4" s="31">
        <f t="shared" ref="E4:E14" si="1">SUM(F4:R4)</f>
        <v>264</v>
      </c>
      <c r="F4" s="35">
        <v>20</v>
      </c>
      <c r="G4" s="35">
        <v>24</v>
      </c>
      <c r="H4" s="36">
        <v>23</v>
      </c>
      <c r="I4" s="35">
        <v>24</v>
      </c>
      <c r="J4" s="35">
        <v>23</v>
      </c>
      <c r="K4" s="35">
        <v>18</v>
      </c>
      <c r="L4" s="35">
        <v>22</v>
      </c>
      <c r="M4" s="35">
        <v>20</v>
      </c>
      <c r="N4" s="36">
        <v>14</v>
      </c>
      <c r="O4" s="35">
        <v>19</v>
      </c>
      <c r="P4" s="35">
        <v>18</v>
      </c>
      <c r="Q4" s="35">
        <v>15</v>
      </c>
      <c r="R4" s="36">
        <f t="shared" si="0"/>
        <v>24</v>
      </c>
      <c r="S4" s="37">
        <v>5</v>
      </c>
      <c r="T4" s="37">
        <v>5</v>
      </c>
      <c r="U4" s="37">
        <v>5</v>
      </c>
      <c r="V4" s="37">
        <v>5</v>
      </c>
      <c r="W4" s="37">
        <v>4</v>
      </c>
      <c r="X4" s="37"/>
    </row>
    <row r="5" spans="1:24">
      <c r="A5" s="27">
        <v>3</v>
      </c>
      <c r="B5" s="29" t="s">
        <v>13</v>
      </c>
      <c r="C5" s="30" t="s">
        <v>7</v>
      </c>
      <c r="D5" s="30" t="s">
        <v>10</v>
      </c>
      <c r="E5" s="31">
        <f t="shared" si="1"/>
        <v>250</v>
      </c>
      <c r="F5" s="32">
        <v>21</v>
      </c>
      <c r="G5" s="32">
        <v>19</v>
      </c>
      <c r="H5" s="32">
        <v>18</v>
      </c>
      <c r="I5" s="32">
        <v>24</v>
      </c>
      <c r="J5" s="32">
        <v>22</v>
      </c>
      <c r="K5" s="32">
        <v>20</v>
      </c>
      <c r="L5" s="32">
        <v>20</v>
      </c>
      <c r="M5" s="32">
        <v>20</v>
      </c>
      <c r="N5" s="32">
        <v>14</v>
      </c>
      <c r="O5" s="32">
        <v>16</v>
      </c>
      <c r="P5" s="32">
        <v>21</v>
      </c>
      <c r="Q5" s="32">
        <v>15</v>
      </c>
      <c r="R5" s="32">
        <f t="shared" si="0"/>
        <v>20</v>
      </c>
      <c r="S5" s="29">
        <v>4</v>
      </c>
      <c r="T5" s="29">
        <v>3</v>
      </c>
      <c r="U5" s="29">
        <v>4</v>
      </c>
      <c r="V5" s="29">
        <v>4</v>
      </c>
      <c r="W5" s="29">
        <v>5</v>
      </c>
      <c r="X5" s="29"/>
    </row>
    <row r="6" spans="1:24">
      <c r="A6" s="27">
        <v>4</v>
      </c>
      <c r="B6" s="29" t="s">
        <v>14</v>
      </c>
      <c r="C6" s="30" t="s">
        <v>15</v>
      </c>
      <c r="D6" s="30" t="s">
        <v>10</v>
      </c>
      <c r="E6" s="31">
        <f t="shared" si="1"/>
        <v>237</v>
      </c>
      <c r="F6" s="36">
        <v>20</v>
      </c>
      <c r="G6" s="36">
        <v>20</v>
      </c>
      <c r="H6" s="36">
        <v>20</v>
      </c>
      <c r="I6" s="36">
        <v>21</v>
      </c>
      <c r="J6" s="36">
        <v>19</v>
      </c>
      <c r="K6" s="36">
        <v>18</v>
      </c>
      <c r="L6" s="36">
        <v>17</v>
      </c>
      <c r="M6" s="36">
        <v>17</v>
      </c>
      <c r="N6" s="36">
        <v>11</v>
      </c>
      <c r="O6" s="36">
        <v>18</v>
      </c>
      <c r="P6" s="36">
        <v>12</v>
      </c>
      <c r="Q6" s="36">
        <v>20</v>
      </c>
      <c r="R6" s="36">
        <f t="shared" si="0"/>
        <v>24</v>
      </c>
      <c r="S6" s="38">
        <v>5</v>
      </c>
      <c r="T6" s="38">
        <v>5</v>
      </c>
      <c r="U6" s="38">
        <v>4</v>
      </c>
      <c r="V6" s="38">
        <v>5</v>
      </c>
      <c r="W6" s="38">
        <v>5</v>
      </c>
      <c r="X6" s="38"/>
    </row>
    <row r="7" spans="1:24">
      <c r="A7" s="27">
        <v>5</v>
      </c>
      <c r="B7" s="29" t="s">
        <v>59</v>
      </c>
      <c r="C7" s="27" t="s">
        <v>7</v>
      </c>
      <c r="D7" s="30" t="s">
        <v>12</v>
      </c>
      <c r="E7" s="31">
        <f t="shared" si="1"/>
        <v>221</v>
      </c>
      <c r="F7" s="32">
        <v>22</v>
      </c>
      <c r="G7" s="32">
        <v>18</v>
      </c>
      <c r="H7" s="32">
        <v>20</v>
      </c>
      <c r="I7" s="32">
        <v>19</v>
      </c>
      <c r="J7" s="32">
        <v>18</v>
      </c>
      <c r="K7" s="32">
        <v>10</v>
      </c>
      <c r="L7" s="32">
        <v>11</v>
      </c>
      <c r="M7" s="32">
        <v>17</v>
      </c>
      <c r="N7" s="32">
        <v>15</v>
      </c>
      <c r="O7" s="32">
        <v>13</v>
      </c>
      <c r="P7" s="32">
        <v>20</v>
      </c>
      <c r="Q7" s="32">
        <v>16</v>
      </c>
      <c r="R7" s="32">
        <f t="shared" si="0"/>
        <v>22</v>
      </c>
      <c r="S7" s="29">
        <v>5</v>
      </c>
      <c r="T7" s="29">
        <v>4</v>
      </c>
      <c r="U7" s="29">
        <v>5</v>
      </c>
      <c r="V7" s="29">
        <v>4</v>
      </c>
      <c r="W7" s="29">
        <v>4</v>
      </c>
      <c r="X7" s="29"/>
    </row>
    <row r="8" spans="1:24">
      <c r="A8" s="27">
        <v>6</v>
      </c>
      <c r="B8" s="29" t="s">
        <v>29</v>
      </c>
      <c r="C8" s="30" t="s">
        <v>7</v>
      </c>
      <c r="D8" s="30" t="s">
        <v>19</v>
      </c>
      <c r="E8" s="31">
        <f t="shared" si="1"/>
        <v>211</v>
      </c>
      <c r="F8" s="35">
        <v>19</v>
      </c>
      <c r="G8" s="35">
        <v>21</v>
      </c>
      <c r="H8" s="36">
        <v>20</v>
      </c>
      <c r="I8" s="35">
        <v>18</v>
      </c>
      <c r="J8" s="35">
        <v>18</v>
      </c>
      <c r="K8" s="35">
        <v>18</v>
      </c>
      <c r="L8" s="35">
        <v>19</v>
      </c>
      <c r="M8" s="35">
        <v>14</v>
      </c>
      <c r="N8" s="36">
        <v>14</v>
      </c>
      <c r="O8" s="35">
        <v>13</v>
      </c>
      <c r="P8" s="35">
        <v>9</v>
      </c>
      <c r="Q8" s="35">
        <v>8</v>
      </c>
      <c r="R8" s="36">
        <f t="shared" si="0"/>
        <v>20</v>
      </c>
      <c r="S8" s="38">
        <v>5</v>
      </c>
      <c r="T8" s="38">
        <v>3</v>
      </c>
      <c r="U8" s="38">
        <v>3</v>
      </c>
      <c r="V8" s="38">
        <v>5</v>
      </c>
      <c r="W8" s="38">
        <v>4</v>
      </c>
      <c r="X8" s="38"/>
    </row>
    <row r="9" spans="1:24">
      <c r="A9" s="27">
        <v>7</v>
      </c>
      <c r="B9" s="29" t="s">
        <v>16</v>
      </c>
      <c r="C9" s="30" t="s">
        <v>7</v>
      </c>
      <c r="D9" s="30" t="s">
        <v>10</v>
      </c>
      <c r="E9" s="31">
        <f t="shared" si="1"/>
        <v>198</v>
      </c>
      <c r="F9" s="32">
        <v>18</v>
      </c>
      <c r="G9" s="32">
        <v>17</v>
      </c>
      <c r="H9" s="32">
        <v>16</v>
      </c>
      <c r="I9" s="32">
        <v>18</v>
      </c>
      <c r="J9" s="32">
        <v>12</v>
      </c>
      <c r="K9" s="32">
        <v>15</v>
      </c>
      <c r="L9" s="32">
        <v>17</v>
      </c>
      <c r="M9" s="32">
        <v>16</v>
      </c>
      <c r="N9" s="32">
        <v>17</v>
      </c>
      <c r="O9" s="32">
        <v>12</v>
      </c>
      <c r="P9" s="32">
        <v>6</v>
      </c>
      <c r="Q9" s="32">
        <v>15</v>
      </c>
      <c r="R9" s="32">
        <f t="shared" si="0"/>
        <v>19</v>
      </c>
      <c r="S9" s="29">
        <v>4</v>
      </c>
      <c r="T9" s="29">
        <v>4</v>
      </c>
      <c r="U9" s="29">
        <v>4</v>
      </c>
      <c r="V9" s="29">
        <v>4</v>
      </c>
      <c r="W9" s="29">
        <v>3</v>
      </c>
      <c r="X9" s="29"/>
    </row>
    <row r="10" spans="1:24">
      <c r="A10" s="27">
        <v>8</v>
      </c>
      <c r="B10" s="29" t="s">
        <v>60</v>
      </c>
      <c r="C10" s="30" t="s">
        <v>7</v>
      </c>
      <c r="D10" s="30" t="s">
        <v>10</v>
      </c>
      <c r="E10" s="31">
        <f t="shared" si="1"/>
        <v>192</v>
      </c>
      <c r="F10" s="35">
        <v>14</v>
      </c>
      <c r="G10" s="35">
        <v>21</v>
      </c>
      <c r="H10" s="36">
        <v>19</v>
      </c>
      <c r="I10" s="35">
        <v>16</v>
      </c>
      <c r="J10" s="35">
        <v>12</v>
      </c>
      <c r="K10" s="35">
        <v>10</v>
      </c>
      <c r="L10" s="35">
        <v>15</v>
      </c>
      <c r="M10" s="35">
        <v>17</v>
      </c>
      <c r="N10" s="36">
        <v>13</v>
      </c>
      <c r="O10" s="35">
        <v>10</v>
      </c>
      <c r="P10" s="35">
        <v>10</v>
      </c>
      <c r="Q10" s="35">
        <v>16</v>
      </c>
      <c r="R10" s="36">
        <f t="shared" si="0"/>
        <v>19</v>
      </c>
      <c r="S10" s="38">
        <v>3</v>
      </c>
      <c r="T10" s="38">
        <v>5</v>
      </c>
      <c r="U10" s="38">
        <v>4</v>
      </c>
      <c r="V10" s="38">
        <v>4</v>
      </c>
      <c r="W10" s="38">
        <v>3</v>
      </c>
      <c r="X10" s="38"/>
    </row>
    <row r="11" spans="1:24">
      <c r="A11" s="27">
        <v>9</v>
      </c>
      <c r="B11" s="29" t="s">
        <v>17</v>
      </c>
      <c r="C11" s="30" t="s">
        <v>7</v>
      </c>
      <c r="D11" s="30" t="s">
        <v>8</v>
      </c>
      <c r="E11" s="31">
        <f t="shared" si="1"/>
        <v>155</v>
      </c>
      <c r="F11" s="32">
        <v>12</v>
      </c>
      <c r="G11" s="32">
        <v>13</v>
      </c>
      <c r="H11" s="32">
        <v>16</v>
      </c>
      <c r="I11" s="32">
        <v>15</v>
      </c>
      <c r="J11" s="32">
        <v>5</v>
      </c>
      <c r="K11" s="32">
        <v>11</v>
      </c>
      <c r="L11" s="32">
        <v>12</v>
      </c>
      <c r="M11" s="32">
        <v>9</v>
      </c>
      <c r="N11" s="32">
        <v>11</v>
      </c>
      <c r="O11" s="32">
        <v>11</v>
      </c>
      <c r="P11" s="32">
        <v>14</v>
      </c>
      <c r="Q11" s="32">
        <v>19</v>
      </c>
      <c r="R11" s="32">
        <f t="shared" si="0"/>
        <v>7</v>
      </c>
      <c r="S11" s="29">
        <v>3</v>
      </c>
      <c r="T11" s="29">
        <v>2</v>
      </c>
      <c r="U11" s="29">
        <v>2</v>
      </c>
      <c r="V11" s="29"/>
      <c r="W11" s="29"/>
      <c r="X11" s="29"/>
    </row>
    <row r="12" spans="1:24">
      <c r="A12" s="27">
        <v>10</v>
      </c>
      <c r="B12" s="29" t="s">
        <v>61</v>
      </c>
      <c r="C12" s="30" t="s">
        <v>7</v>
      </c>
      <c r="D12" s="30" t="s">
        <v>8</v>
      </c>
      <c r="E12" s="31">
        <f t="shared" si="1"/>
        <v>137</v>
      </c>
      <c r="F12" s="35">
        <v>12</v>
      </c>
      <c r="G12" s="35">
        <v>12</v>
      </c>
      <c r="H12" s="36">
        <v>17</v>
      </c>
      <c r="I12" s="35">
        <v>12</v>
      </c>
      <c r="J12" s="35">
        <v>14</v>
      </c>
      <c r="K12" s="35">
        <v>13</v>
      </c>
      <c r="L12" s="35">
        <v>11</v>
      </c>
      <c r="M12" s="35">
        <v>9</v>
      </c>
      <c r="N12" s="36">
        <v>8</v>
      </c>
      <c r="O12" s="35">
        <v>6</v>
      </c>
      <c r="P12" s="35">
        <v>6</v>
      </c>
      <c r="Q12" s="35">
        <v>10</v>
      </c>
      <c r="R12" s="36">
        <f t="shared" si="0"/>
        <v>7</v>
      </c>
      <c r="S12" s="38">
        <v>2</v>
      </c>
      <c r="T12" s="38">
        <v>3</v>
      </c>
      <c r="U12" s="38">
        <v>2</v>
      </c>
      <c r="V12" s="38"/>
      <c r="W12" s="38"/>
      <c r="X12" s="38"/>
    </row>
    <row r="13" spans="1:24">
      <c r="A13" s="27">
        <v>11</v>
      </c>
      <c r="B13" s="29" t="s">
        <v>41</v>
      </c>
      <c r="C13" s="28" t="s">
        <v>7</v>
      </c>
      <c r="D13" s="34" t="s">
        <v>8</v>
      </c>
      <c r="E13" s="31">
        <f t="shared" si="1"/>
        <v>100</v>
      </c>
      <c r="F13" s="32">
        <v>15</v>
      </c>
      <c r="G13" s="32">
        <v>13</v>
      </c>
      <c r="H13" s="32">
        <v>20</v>
      </c>
      <c r="I13" s="32">
        <v>4</v>
      </c>
      <c r="J13" s="32">
        <v>3</v>
      </c>
      <c r="K13" s="32">
        <v>8</v>
      </c>
      <c r="L13" s="32">
        <v>7</v>
      </c>
      <c r="M13" s="32">
        <v>8</v>
      </c>
      <c r="N13" s="32">
        <v>3</v>
      </c>
      <c r="O13" s="32">
        <v>5</v>
      </c>
      <c r="P13" s="32">
        <v>2</v>
      </c>
      <c r="Q13" s="32">
        <v>7</v>
      </c>
      <c r="R13" s="32">
        <f t="shared" si="0"/>
        <v>5</v>
      </c>
      <c r="S13" s="29">
        <v>5</v>
      </c>
      <c r="T13" s="29"/>
      <c r="U13" s="29"/>
      <c r="V13" s="29"/>
      <c r="W13" s="29"/>
      <c r="X13" s="29"/>
    </row>
    <row r="14" spans="1:24">
      <c r="A14" s="27">
        <v>12</v>
      </c>
      <c r="B14" s="29" t="s">
        <v>62</v>
      </c>
      <c r="C14" s="30" t="s">
        <v>63</v>
      </c>
      <c r="D14" s="30" t="s">
        <v>12</v>
      </c>
      <c r="E14" s="31">
        <f t="shared" si="1"/>
        <v>45</v>
      </c>
      <c r="F14" s="35">
        <v>3</v>
      </c>
      <c r="G14" s="35">
        <v>1</v>
      </c>
      <c r="H14" s="36">
        <v>1</v>
      </c>
      <c r="I14" s="35">
        <v>11</v>
      </c>
      <c r="J14" s="35">
        <v>3</v>
      </c>
      <c r="K14" s="35">
        <v>7</v>
      </c>
      <c r="L14" s="35">
        <v>2</v>
      </c>
      <c r="M14" s="35">
        <v>6</v>
      </c>
      <c r="N14" s="36">
        <v>0</v>
      </c>
      <c r="O14" s="35">
        <v>3</v>
      </c>
      <c r="P14" s="35">
        <v>2</v>
      </c>
      <c r="Q14" s="35">
        <v>6</v>
      </c>
      <c r="R14" s="36">
        <f t="shared" si="0"/>
        <v>0</v>
      </c>
      <c r="S14" s="38">
        <v>0</v>
      </c>
      <c r="T14" s="38"/>
      <c r="U14" s="38"/>
      <c r="V14" s="38"/>
      <c r="W14" s="38"/>
      <c r="X14" s="38"/>
    </row>
    <row r="15" spans="1:24">
      <c r="A15" s="18"/>
      <c r="B15" s="19"/>
      <c r="C15" s="18"/>
      <c r="D15" s="18"/>
      <c r="E15" s="18"/>
      <c r="F15" s="18"/>
      <c r="G15" s="18"/>
      <c r="H15" s="18"/>
      <c r="I15" s="18"/>
      <c r="J15" s="20"/>
      <c r="K15" s="20"/>
      <c r="L15" s="20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>
      <c r="B16" s="21" t="s">
        <v>18</v>
      </c>
      <c r="D16" s="18"/>
      <c r="E16" s="18"/>
      <c r="F16" s="18"/>
      <c r="G16" s="18"/>
      <c r="H16" s="18"/>
      <c r="I16" s="18"/>
      <c r="J16" s="20"/>
      <c r="K16" s="20"/>
      <c r="L16" s="20"/>
      <c r="R16" s="18"/>
      <c r="S16" s="18"/>
      <c r="T16" s="18"/>
      <c r="U16" s="18"/>
      <c r="V16" s="18"/>
      <c r="W16" s="18"/>
    </row>
    <row r="17" spans="1:23">
      <c r="A17" s="22" t="s">
        <v>19</v>
      </c>
      <c r="B17" s="21" t="s">
        <v>20</v>
      </c>
      <c r="D17" s="18"/>
      <c r="F17" s="18"/>
      <c r="G17" s="18"/>
      <c r="H17" s="18"/>
      <c r="I17" s="18"/>
      <c r="J17" s="20"/>
      <c r="K17" s="20"/>
      <c r="L17" s="20"/>
      <c r="R17" s="18"/>
      <c r="S17" s="18"/>
      <c r="T17" s="18"/>
      <c r="U17" s="18"/>
      <c r="V17" s="18"/>
      <c r="W17" s="18"/>
    </row>
    <row r="18" spans="1:23">
      <c r="A18" s="22" t="s">
        <v>12</v>
      </c>
      <c r="B18" s="21" t="s">
        <v>21</v>
      </c>
      <c r="D18" s="18"/>
      <c r="F18" s="18">
        <v>1</v>
      </c>
      <c r="G18" s="18">
        <v>2</v>
      </c>
      <c r="H18" s="18">
        <v>3</v>
      </c>
      <c r="I18" s="18">
        <v>4</v>
      </c>
      <c r="J18" s="18">
        <v>5</v>
      </c>
      <c r="K18" s="18">
        <v>6</v>
      </c>
      <c r="L18" s="18">
        <v>7</v>
      </c>
      <c r="M18" s="18">
        <v>8</v>
      </c>
      <c r="N18" s="18">
        <v>9</v>
      </c>
      <c r="O18" s="18">
        <v>10</v>
      </c>
      <c r="P18" s="18">
        <v>11</v>
      </c>
      <c r="Q18" s="18">
        <v>12</v>
      </c>
      <c r="R18" s="18">
        <v>13</v>
      </c>
      <c r="S18" s="18"/>
      <c r="T18" s="18"/>
      <c r="U18" s="18"/>
      <c r="V18" s="18"/>
      <c r="W18" s="18"/>
    </row>
    <row r="19" spans="1:23">
      <c r="A19" s="22" t="s">
        <v>10</v>
      </c>
      <c r="B19" s="23" t="s">
        <v>22</v>
      </c>
      <c r="D19" s="18"/>
      <c r="F19" s="18">
        <f>SUM($F3:F3)</f>
        <v>20</v>
      </c>
      <c r="G19" s="18">
        <f>SUM($F3:G3)</f>
        <v>44</v>
      </c>
      <c r="H19" s="18">
        <f>SUM($F3:H3)</f>
        <v>67</v>
      </c>
      <c r="I19" s="18">
        <f>SUM($F3:I3)</f>
        <v>89</v>
      </c>
      <c r="J19" s="18">
        <f>SUM($F3:J3)</f>
        <v>111</v>
      </c>
      <c r="K19" s="18">
        <f>SUM($F3:K3)</f>
        <v>132</v>
      </c>
      <c r="L19" s="18">
        <f>SUM($F3:L3)</f>
        <v>153</v>
      </c>
      <c r="M19" s="18">
        <f>SUM($F3:M3)</f>
        <v>174</v>
      </c>
      <c r="N19" s="18">
        <f>SUM($F3:N3)</f>
        <v>196</v>
      </c>
      <c r="O19" s="18">
        <f>SUM($F3:O3)</f>
        <v>218</v>
      </c>
      <c r="P19" s="18">
        <f>SUM($F3:P3)</f>
        <v>241</v>
      </c>
      <c r="Q19" s="18">
        <f>SUM($F3:Q3)</f>
        <v>261</v>
      </c>
      <c r="R19" s="18">
        <f>SUM($F3:R3)</f>
        <v>283</v>
      </c>
      <c r="S19" s="18"/>
      <c r="T19" s="18"/>
      <c r="U19" s="18"/>
      <c r="V19" s="18"/>
      <c r="W19" s="18"/>
    </row>
    <row r="20" spans="1:23">
      <c r="A20" s="22" t="s">
        <v>8</v>
      </c>
      <c r="B20" s="21" t="s">
        <v>23</v>
      </c>
      <c r="D20" s="18"/>
      <c r="F20" s="18">
        <f>SUM($F4:F4)</f>
        <v>20</v>
      </c>
      <c r="G20" s="18">
        <f>SUM($F4:G4)</f>
        <v>44</v>
      </c>
      <c r="H20" s="18">
        <f>SUM($F4:H4)</f>
        <v>67</v>
      </c>
      <c r="I20" s="18">
        <f>SUM($F4:I4)</f>
        <v>91</v>
      </c>
      <c r="J20" s="18">
        <f>SUM($F4:J4)</f>
        <v>114</v>
      </c>
      <c r="K20" s="18">
        <f>SUM($F4:K4)</f>
        <v>132</v>
      </c>
      <c r="L20" s="18">
        <f>SUM($F4:L4)</f>
        <v>154</v>
      </c>
      <c r="M20" s="18">
        <f>SUM($F4:M4)</f>
        <v>174</v>
      </c>
      <c r="N20" s="18">
        <f>SUM($F4:N4)</f>
        <v>188</v>
      </c>
      <c r="O20" s="18">
        <f>SUM($F4:O4)</f>
        <v>207</v>
      </c>
      <c r="P20" s="18">
        <f>SUM($F4:P4)</f>
        <v>225</v>
      </c>
      <c r="Q20" s="18">
        <f>SUM($F4:Q4)</f>
        <v>240</v>
      </c>
      <c r="R20" s="18">
        <f>SUM($F4:R4)</f>
        <v>264</v>
      </c>
      <c r="S20" s="18"/>
      <c r="T20" s="18"/>
      <c r="U20" s="18"/>
      <c r="V20" s="18"/>
      <c r="W20" s="18"/>
    </row>
    <row r="21" spans="1:23">
      <c r="A21" s="22" t="s">
        <v>24</v>
      </c>
      <c r="B21" s="21" t="s">
        <v>25</v>
      </c>
      <c r="D21" s="18"/>
      <c r="F21" s="18">
        <f>SUM($F5:F5)</f>
        <v>21</v>
      </c>
      <c r="G21" s="18">
        <f>SUM($F5:G5)</f>
        <v>40</v>
      </c>
      <c r="H21" s="18">
        <f>SUM($F5:H5)</f>
        <v>58</v>
      </c>
      <c r="I21" s="18">
        <f>SUM($F5:I5)</f>
        <v>82</v>
      </c>
      <c r="J21" s="18">
        <f>SUM($F5:J5)</f>
        <v>104</v>
      </c>
      <c r="K21" s="18">
        <f>SUM($F5:K5)</f>
        <v>124</v>
      </c>
      <c r="L21" s="18">
        <f>SUM($F5:L5)</f>
        <v>144</v>
      </c>
      <c r="M21" s="18">
        <f>SUM($F5:M5)</f>
        <v>164</v>
      </c>
      <c r="N21" s="18">
        <f>SUM($F5:N5)</f>
        <v>178</v>
      </c>
      <c r="O21" s="18">
        <f>SUM($F5:O5)</f>
        <v>194</v>
      </c>
      <c r="P21" s="18">
        <f>SUM($F5:P5)</f>
        <v>215</v>
      </c>
      <c r="Q21" s="18">
        <f>SUM($F5:Q5)</f>
        <v>230</v>
      </c>
      <c r="R21" s="18">
        <f>SUM($F5:R5)</f>
        <v>250</v>
      </c>
      <c r="S21" s="18"/>
      <c r="T21" s="18"/>
      <c r="U21" s="18"/>
      <c r="V21" s="18"/>
      <c r="W21" s="18"/>
    </row>
    <row r="22" spans="1:23">
      <c r="A22" s="22" t="s">
        <v>26</v>
      </c>
      <c r="B22" s="23" t="s">
        <v>27</v>
      </c>
      <c r="D22" s="18"/>
      <c r="F22" s="18">
        <f>SUM($F6:F6)</f>
        <v>20</v>
      </c>
      <c r="G22" s="18">
        <f>SUM($F6:G6)</f>
        <v>40</v>
      </c>
      <c r="H22" s="18">
        <f>SUM($F6:H6)</f>
        <v>60</v>
      </c>
      <c r="I22" s="18">
        <f>SUM($F6:I6)</f>
        <v>81</v>
      </c>
      <c r="J22" s="18">
        <f>SUM($F6:J6)</f>
        <v>100</v>
      </c>
      <c r="K22" s="18">
        <f>SUM($F6:K6)</f>
        <v>118</v>
      </c>
      <c r="L22" s="18">
        <f>SUM($F6:L6)</f>
        <v>135</v>
      </c>
      <c r="M22" s="18">
        <f>SUM($F6:M6)</f>
        <v>152</v>
      </c>
      <c r="N22" s="18">
        <f>SUM($F6:N6)</f>
        <v>163</v>
      </c>
      <c r="O22" s="18">
        <f>SUM($F6:O6)</f>
        <v>181</v>
      </c>
      <c r="P22" s="18">
        <f>SUM($F6:P6)</f>
        <v>193</v>
      </c>
      <c r="Q22" s="18">
        <f>SUM($F6:Q6)</f>
        <v>213</v>
      </c>
      <c r="R22" s="18">
        <f>SUM($F6:R6)</f>
        <v>237</v>
      </c>
      <c r="S22" s="18"/>
      <c r="T22" s="18"/>
      <c r="U22" s="18"/>
      <c r="V22" s="18"/>
      <c r="W22" s="18"/>
    </row>
    <row r="23" spans="1:23">
      <c r="A23" s="24"/>
      <c r="D23" s="18"/>
      <c r="F23" s="18">
        <f>SUM($F7:F7)</f>
        <v>22</v>
      </c>
      <c r="G23" s="18">
        <f>SUM($F7:G7)</f>
        <v>40</v>
      </c>
      <c r="H23" s="18">
        <f>SUM($F7:H7)</f>
        <v>60</v>
      </c>
      <c r="I23" s="18">
        <f>SUM($F7:I7)</f>
        <v>79</v>
      </c>
      <c r="J23" s="18">
        <f>SUM($F7:J7)</f>
        <v>97</v>
      </c>
      <c r="K23" s="18">
        <f>SUM($F7:K7)</f>
        <v>107</v>
      </c>
      <c r="L23" s="18">
        <f>SUM($F7:L7)</f>
        <v>118</v>
      </c>
      <c r="M23" s="18">
        <f>SUM($F7:M7)</f>
        <v>135</v>
      </c>
      <c r="N23" s="18">
        <f>SUM($F7:N7)</f>
        <v>150</v>
      </c>
      <c r="O23" s="18">
        <f>SUM($F7:O7)</f>
        <v>163</v>
      </c>
      <c r="P23" s="18">
        <f>SUM($F7:P7)</f>
        <v>183</v>
      </c>
      <c r="Q23" s="18">
        <f>SUM($F7:Q7)</f>
        <v>199</v>
      </c>
      <c r="R23" s="18">
        <f>SUM($F7:R7)</f>
        <v>221</v>
      </c>
      <c r="S23" s="18"/>
      <c r="T23" s="18"/>
      <c r="U23" s="18"/>
      <c r="V23" s="18"/>
      <c r="W23" s="18"/>
    </row>
    <row r="24" spans="1:23">
      <c r="A24" s="24"/>
      <c r="B24" s="21" t="s">
        <v>28</v>
      </c>
      <c r="D24" s="18"/>
      <c r="F24" s="18">
        <f>SUM($F8:F8)</f>
        <v>19</v>
      </c>
      <c r="G24" s="18">
        <f>SUM($F8:G8)</f>
        <v>40</v>
      </c>
      <c r="H24" s="18">
        <f>SUM($F8:H8)</f>
        <v>60</v>
      </c>
      <c r="I24" s="18">
        <f>SUM($F8:I8)</f>
        <v>78</v>
      </c>
      <c r="J24" s="18">
        <f>SUM($F8:J8)</f>
        <v>96</v>
      </c>
      <c r="K24" s="18">
        <f>SUM($F8:K8)</f>
        <v>114</v>
      </c>
      <c r="L24" s="18">
        <f>SUM($F8:L8)</f>
        <v>133</v>
      </c>
      <c r="M24" s="18">
        <f>SUM($F8:M8)</f>
        <v>147</v>
      </c>
      <c r="N24" s="18">
        <f>SUM($F8:N8)</f>
        <v>161</v>
      </c>
      <c r="O24" s="18">
        <f>SUM($F8:O8)</f>
        <v>174</v>
      </c>
      <c r="P24" s="18">
        <f>SUM($F8:P8)</f>
        <v>183</v>
      </c>
      <c r="Q24" s="18">
        <f>SUM($F8:Q8)</f>
        <v>191</v>
      </c>
      <c r="R24" s="18">
        <f>SUM($F8:R8)</f>
        <v>211</v>
      </c>
      <c r="S24" s="18"/>
      <c r="T24" s="18"/>
      <c r="U24" s="18"/>
      <c r="V24" s="18"/>
      <c r="W24" s="18"/>
    </row>
    <row r="25" spans="1:23">
      <c r="D25" s="18"/>
      <c r="F25" s="18">
        <f>SUM($F9:F9)</f>
        <v>18</v>
      </c>
      <c r="G25" s="18">
        <f>SUM($F9:G9)</f>
        <v>35</v>
      </c>
      <c r="H25" s="18">
        <f>SUM($F9:H9)</f>
        <v>51</v>
      </c>
      <c r="I25" s="18">
        <f>SUM($F9:I9)</f>
        <v>69</v>
      </c>
      <c r="J25" s="18">
        <f>SUM($F9:J9)</f>
        <v>81</v>
      </c>
      <c r="K25" s="18">
        <f>SUM($F9:K9)</f>
        <v>96</v>
      </c>
      <c r="L25" s="18">
        <f>SUM($F9:L9)</f>
        <v>113</v>
      </c>
      <c r="M25" s="18">
        <f>SUM($F9:M9)</f>
        <v>129</v>
      </c>
      <c r="N25" s="18">
        <f>SUM($F9:N9)</f>
        <v>146</v>
      </c>
      <c r="O25" s="18">
        <f>SUM($F9:O9)</f>
        <v>158</v>
      </c>
      <c r="P25" s="18">
        <f>SUM($F9:P9)</f>
        <v>164</v>
      </c>
      <c r="Q25" s="18">
        <f>SUM($F9:Q9)</f>
        <v>179</v>
      </c>
      <c r="R25" s="18">
        <f>SUM($F9:R9)</f>
        <v>198</v>
      </c>
      <c r="S25" s="18"/>
      <c r="T25" s="18"/>
      <c r="U25" s="18"/>
      <c r="V25" s="18"/>
      <c r="W25" s="18"/>
    </row>
    <row r="26" spans="1:23">
      <c r="D26" s="18"/>
      <c r="F26" s="18">
        <f>SUM($F10:F10)</f>
        <v>14</v>
      </c>
      <c r="G26" s="18">
        <f>SUM($F10:G10)</f>
        <v>35</v>
      </c>
      <c r="H26" s="18">
        <f>SUM($F10:H10)</f>
        <v>54</v>
      </c>
      <c r="I26" s="18">
        <f>SUM($F10:I10)</f>
        <v>70</v>
      </c>
      <c r="J26" s="18">
        <f>SUM($F10:J10)</f>
        <v>82</v>
      </c>
      <c r="K26" s="18">
        <f>SUM($F10:K10)</f>
        <v>92</v>
      </c>
      <c r="L26" s="18">
        <f>SUM($F10:L10)</f>
        <v>107</v>
      </c>
      <c r="M26" s="18">
        <f>SUM($F10:M10)</f>
        <v>124</v>
      </c>
      <c r="N26" s="18">
        <f>SUM($F10:N10)</f>
        <v>137</v>
      </c>
      <c r="O26" s="18">
        <f>SUM($F10:O10)</f>
        <v>147</v>
      </c>
      <c r="P26" s="18">
        <f>SUM($F10:P10)</f>
        <v>157</v>
      </c>
      <c r="Q26" s="18">
        <f>SUM($F10:Q10)</f>
        <v>173</v>
      </c>
      <c r="R26" s="18">
        <f>SUM($F10:R10)</f>
        <v>192</v>
      </c>
      <c r="S26" s="18"/>
      <c r="T26" s="18"/>
      <c r="U26" s="18"/>
      <c r="V26" s="18"/>
      <c r="W26" s="18"/>
    </row>
    <row r="27" spans="1:23">
      <c r="D27" s="18"/>
      <c r="F27" s="18">
        <f>SUM($F11:F11)</f>
        <v>12</v>
      </c>
      <c r="G27" s="18">
        <f>SUM($F11:G11)</f>
        <v>25</v>
      </c>
      <c r="H27" s="18">
        <f>SUM($F11:H11)</f>
        <v>41</v>
      </c>
      <c r="I27" s="18">
        <f>SUM($F11:I11)</f>
        <v>56</v>
      </c>
      <c r="J27" s="18">
        <f>SUM($F11:J11)</f>
        <v>61</v>
      </c>
      <c r="K27" s="18">
        <f>SUM($F11:K11)</f>
        <v>72</v>
      </c>
      <c r="L27" s="18">
        <f>SUM($F11:L11)</f>
        <v>84</v>
      </c>
      <c r="M27" s="18">
        <f>SUM($F11:M11)</f>
        <v>93</v>
      </c>
      <c r="N27" s="18">
        <f>SUM($F11:N11)</f>
        <v>104</v>
      </c>
      <c r="O27" s="18">
        <f>SUM($F11:O11)</f>
        <v>115</v>
      </c>
      <c r="P27" s="18">
        <f>SUM($F11:P11)</f>
        <v>129</v>
      </c>
      <c r="Q27" s="18">
        <f>SUM($F11:Q11)</f>
        <v>148</v>
      </c>
      <c r="R27" s="18">
        <f>SUM($F11:R11)</f>
        <v>155</v>
      </c>
      <c r="S27" s="18"/>
      <c r="T27" s="18"/>
      <c r="U27" s="18"/>
      <c r="V27" s="18"/>
      <c r="W27" s="18"/>
    </row>
    <row r="28" spans="1:23">
      <c r="D28" s="18"/>
      <c r="F28" s="18">
        <f>SUM($F12:F12)</f>
        <v>12</v>
      </c>
      <c r="G28" s="18">
        <f>SUM($F12:G12)</f>
        <v>24</v>
      </c>
      <c r="H28" s="18">
        <f>SUM($F12:H12)</f>
        <v>41</v>
      </c>
      <c r="I28" s="18">
        <f>SUM($F12:I12)</f>
        <v>53</v>
      </c>
      <c r="J28" s="18">
        <f>SUM($F12:J12)</f>
        <v>67</v>
      </c>
      <c r="K28" s="18">
        <f>SUM($F12:K12)</f>
        <v>80</v>
      </c>
      <c r="L28" s="18">
        <f>SUM($F12:L12)</f>
        <v>91</v>
      </c>
      <c r="M28" s="18">
        <f>SUM($F12:M12)</f>
        <v>100</v>
      </c>
      <c r="N28" s="18">
        <f>SUM($F12:N12)</f>
        <v>108</v>
      </c>
      <c r="O28" s="18">
        <f>SUM($F12:O12)</f>
        <v>114</v>
      </c>
      <c r="P28" s="18">
        <f>SUM($F12:P12)</f>
        <v>120</v>
      </c>
      <c r="Q28" s="18">
        <f>SUM($F12:Q12)</f>
        <v>130</v>
      </c>
      <c r="R28" s="18">
        <f>SUM($F12:R12)</f>
        <v>137</v>
      </c>
      <c r="S28" s="18"/>
      <c r="T28" s="18"/>
      <c r="U28" s="18"/>
      <c r="V28" s="18"/>
      <c r="W28" s="18"/>
    </row>
    <row r="29" spans="1:23">
      <c r="D29" s="18"/>
      <c r="F29" s="18">
        <f>SUM($F13:F13)</f>
        <v>15</v>
      </c>
      <c r="G29" s="18">
        <f>SUM($F13:G13)</f>
        <v>28</v>
      </c>
      <c r="H29" s="18">
        <f>SUM($F13:H13)</f>
        <v>48</v>
      </c>
      <c r="I29" s="18">
        <f>SUM($F13:I13)</f>
        <v>52</v>
      </c>
      <c r="J29" s="18">
        <f>SUM($F13:J13)</f>
        <v>55</v>
      </c>
      <c r="K29" s="18">
        <f>SUM($F13:K13)</f>
        <v>63</v>
      </c>
      <c r="L29" s="18">
        <f>SUM($F13:L13)</f>
        <v>70</v>
      </c>
      <c r="M29" s="18">
        <f>SUM($F13:M13)</f>
        <v>78</v>
      </c>
      <c r="N29" s="18">
        <f>SUM($F13:N13)</f>
        <v>81</v>
      </c>
      <c r="O29" s="18">
        <f>SUM($F13:O13)</f>
        <v>86</v>
      </c>
      <c r="P29" s="18">
        <f>SUM($F13:P13)</f>
        <v>88</v>
      </c>
      <c r="Q29" s="18">
        <f>SUM($F13:Q13)</f>
        <v>95</v>
      </c>
      <c r="R29" s="18">
        <f>SUM($F13:R13)</f>
        <v>100</v>
      </c>
      <c r="S29" s="18"/>
      <c r="T29" s="18"/>
      <c r="U29" s="18"/>
      <c r="V29" s="18"/>
      <c r="W29" s="18"/>
    </row>
    <row r="30" spans="1:23">
      <c r="D30" s="18"/>
      <c r="F30" s="18">
        <f>SUM($F14:F14)</f>
        <v>3</v>
      </c>
      <c r="G30" s="18">
        <f>SUM($F14:G14)</f>
        <v>4</v>
      </c>
      <c r="H30" s="18">
        <f>SUM($F14:H14)</f>
        <v>5</v>
      </c>
      <c r="I30" s="18">
        <f>SUM($F14:I14)</f>
        <v>16</v>
      </c>
      <c r="J30" s="18">
        <f>SUM($F14:J14)</f>
        <v>19</v>
      </c>
      <c r="K30" s="18">
        <f>SUM($F14:K14)</f>
        <v>26</v>
      </c>
      <c r="L30" s="18">
        <f>SUM($F14:L14)</f>
        <v>28</v>
      </c>
      <c r="M30" s="18">
        <f>SUM($F14:M14)</f>
        <v>34</v>
      </c>
      <c r="N30" s="18">
        <f>SUM($F14:N14)</f>
        <v>34</v>
      </c>
      <c r="O30" s="18">
        <f>SUM($F14:O14)</f>
        <v>37</v>
      </c>
      <c r="P30" s="18">
        <f>SUM($F14:P14)</f>
        <v>39</v>
      </c>
      <c r="Q30" s="18">
        <f>SUM($F14:Q14)</f>
        <v>45</v>
      </c>
      <c r="R30" s="18">
        <f>SUM($F14:R14)</f>
        <v>45</v>
      </c>
      <c r="S30" s="18"/>
      <c r="T30" s="18"/>
      <c r="U30" s="18"/>
      <c r="V30" s="18"/>
      <c r="W30" s="18"/>
    </row>
    <row r="31" spans="1:23">
      <c r="F31" s="18">
        <f t="shared" ref="F31:R31" si="2">MAX(F19:F30)</f>
        <v>22</v>
      </c>
      <c r="G31" s="18">
        <f t="shared" si="2"/>
        <v>44</v>
      </c>
      <c r="H31" s="18">
        <f t="shared" si="2"/>
        <v>67</v>
      </c>
      <c r="I31" s="18">
        <f t="shared" si="2"/>
        <v>91</v>
      </c>
      <c r="J31" s="18">
        <f t="shared" si="2"/>
        <v>114</v>
      </c>
      <c r="K31" s="18">
        <f t="shared" si="2"/>
        <v>132</v>
      </c>
      <c r="L31" s="18">
        <f t="shared" si="2"/>
        <v>154</v>
      </c>
      <c r="M31" s="18">
        <f t="shared" si="2"/>
        <v>174</v>
      </c>
      <c r="N31" s="18">
        <f t="shared" si="2"/>
        <v>196</v>
      </c>
      <c r="O31" s="18">
        <f t="shared" si="2"/>
        <v>218</v>
      </c>
      <c r="P31" s="18">
        <f t="shared" si="2"/>
        <v>241</v>
      </c>
      <c r="Q31" s="18">
        <f t="shared" si="2"/>
        <v>261</v>
      </c>
      <c r="R31" s="18">
        <f t="shared" si="2"/>
        <v>283</v>
      </c>
      <c r="S31" s="18"/>
      <c r="T31" s="18"/>
      <c r="U31" s="18"/>
      <c r="V31" s="18"/>
      <c r="W31" s="18"/>
    </row>
    <row r="32" spans="1:23"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5:23">
      <c r="F33" s="25"/>
      <c r="G33" s="25"/>
      <c r="H33" s="18"/>
      <c r="I33" s="25"/>
      <c r="J33" s="20"/>
      <c r="K33" s="20"/>
      <c r="L33" s="20"/>
      <c r="R33" s="18"/>
      <c r="S33" s="18"/>
      <c r="T33" s="18"/>
      <c r="U33" s="18"/>
      <c r="V33" s="18"/>
      <c r="W33" s="18"/>
    </row>
    <row r="34" spans="5:23">
      <c r="E34" s="6" t="str">
        <f t="shared" ref="E34:E45" si="3">B3</f>
        <v>Paweł "PaVł" Kikel</v>
      </c>
      <c r="F34" s="26">
        <f t="shared" ref="F34:R34" si="4">F19/F$31</f>
        <v>0.90909090909090906</v>
      </c>
      <c r="G34" s="26">
        <f t="shared" si="4"/>
        <v>1</v>
      </c>
      <c r="H34" s="26">
        <f t="shared" si="4"/>
        <v>1</v>
      </c>
      <c r="I34" s="26">
        <f t="shared" si="4"/>
        <v>0.97802197802197799</v>
      </c>
      <c r="J34" s="26">
        <f t="shared" si="4"/>
        <v>0.97368421052631582</v>
      </c>
      <c r="K34" s="26">
        <f t="shared" si="4"/>
        <v>1</v>
      </c>
      <c r="L34" s="26">
        <f t="shared" si="4"/>
        <v>0.99350649350649356</v>
      </c>
      <c r="M34" s="26">
        <f t="shared" si="4"/>
        <v>1</v>
      </c>
      <c r="N34" s="26">
        <f t="shared" si="4"/>
        <v>1</v>
      </c>
      <c r="O34" s="26">
        <f t="shared" si="4"/>
        <v>1</v>
      </c>
      <c r="P34" s="26">
        <f t="shared" si="4"/>
        <v>1</v>
      </c>
      <c r="Q34" s="26">
        <f t="shared" si="4"/>
        <v>1</v>
      </c>
      <c r="R34" s="26">
        <f t="shared" si="4"/>
        <v>1</v>
      </c>
      <c r="S34" s="26"/>
      <c r="T34" s="26"/>
      <c r="U34" s="26"/>
      <c r="V34" s="26"/>
      <c r="W34" s="26"/>
    </row>
    <row r="35" spans="5:23">
      <c r="E35" s="6" t="str">
        <f t="shared" si="3"/>
        <v>Krzysztof "FAZIK" Brzeziński</v>
      </c>
      <c r="F35" s="26">
        <f t="shared" ref="F35:R35" si="5">F20/F$31</f>
        <v>0.90909090909090906</v>
      </c>
      <c r="G35" s="26">
        <f t="shared" si="5"/>
        <v>1</v>
      </c>
      <c r="H35" s="26">
        <f t="shared" si="5"/>
        <v>1</v>
      </c>
      <c r="I35" s="26">
        <f t="shared" si="5"/>
        <v>1</v>
      </c>
      <c r="J35" s="26">
        <f t="shared" si="5"/>
        <v>1</v>
      </c>
      <c r="K35" s="26">
        <f t="shared" si="5"/>
        <v>1</v>
      </c>
      <c r="L35" s="26">
        <f t="shared" si="5"/>
        <v>1</v>
      </c>
      <c r="M35" s="26">
        <f t="shared" si="5"/>
        <v>1</v>
      </c>
      <c r="N35" s="26">
        <f t="shared" si="5"/>
        <v>0.95918367346938771</v>
      </c>
      <c r="O35" s="26">
        <f t="shared" si="5"/>
        <v>0.94954128440366969</v>
      </c>
      <c r="P35" s="26">
        <f t="shared" si="5"/>
        <v>0.93360995850622408</v>
      </c>
      <c r="Q35" s="26">
        <f t="shared" si="5"/>
        <v>0.91954022988505746</v>
      </c>
      <c r="R35" s="26">
        <f t="shared" si="5"/>
        <v>0.93286219081272082</v>
      </c>
      <c r="S35" s="26"/>
      <c r="T35" s="26"/>
      <c r="U35" s="26"/>
      <c r="V35" s="26"/>
      <c r="W35" s="26"/>
    </row>
    <row r="36" spans="5:23">
      <c r="E36" s="6" t="str">
        <f t="shared" si="3"/>
        <v>Robert "Gata" Piechota</v>
      </c>
      <c r="F36" s="26">
        <f t="shared" ref="F36:R36" si="6">F21/F$31</f>
        <v>0.95454545454545459</v>
      </c>
      <c r="G36" s="26">
        <f t="shared" si="6"/>
        <v>0.90909090909090906</v>
      </c>
      <c r="H36" s="26">
        <f t="shared" si="6"/>
        <v>0.86567164179104472</v>
      </c>
      <c r="I36" s="26">
        <f t="shared" si="6"/>
        <v>0.90109890109890112</v>
      </c>
      <c r="J36" s="26">
        <f t="shared" si="6"/>
        <v>0.91228070175438591</v>
      </c>
      <c r="K36" s="26">
        <f t="shared" si="6"/>
        <v>0.93939393939393945</v>
      </c>
      <c r="L36" s="26">
        <f t="shared" si="6"/>
        <v>0.93506493506493504</v>
      </c>
      <c r="M36" s="26">
        <f t="shared" si="6"/>
        <v>0.94252873563218387</v>
      </c>
      <c r="N36" s="26">
        <f t="shared" si="6"/>
        <v>0.90816326530612246</v>
      </c>
      <c r="O36" s="26">
        <f t="shared" si="6"/>
        <v>0.88990825688073394</v>
      </c>
      <c r="P36" s="26">
        <f t="shared" si="6"/>
        <v>0.89211618257261416</v>
      </c>
      <c r="Q36" s="26">
        <f t="shared" si="6"/>
        <v>0.88122605363984674</v>
      </c>
      <c r="R36" s="26">
        <f t="shared" si="6"/>
        <v>0.88339222614840984</v>
      </c>
      <c r="S36" s="26"/>
      <c r="T36" s="26"/>
      <c r="U36" s="26"/>
      <c r="V36" s="26"/>
      <c r="W36" s="26"/>
    </row>
    <row r="37" spans="5:23">
      <c r="E37" s="6" t="str">
        <f t="shared" si="3"/>
        <v>Damian Kuczmaszewski</v>
      </c>
      <c r="F37" s="26">
        <f t="shared" ref="F37:R37" si="7">F22/F$31</f>
        <v>0.90909090909090906</v>
      </c>
      <c r="G37" s="26">
        <f t="shared" si="7"/>
        <v>0.90909090909090906</v>
      </c>
      <c r="H37" s="26">
        <f t="shared" si="7"/>
        <v>0.89552238805970152</v>
      </c>
      <c r="I37" s="26">
        <f t="shared" si="7"/>
        <v>0.89010989010989006</v>
      </c>
      <c r="J37" s="26">
        <f t="shared" si="7"/>
        <v>0.8771929824561403</v>
      </c>
      <c r="K37" s="26">
        <f t="shared" si="7"/>
        <v>0.89393939393939392</v>
      </c>
      <c r="L37" s="26">
        <f t="shared" si="7"/>
        <v>0.87662337662337664</v>
      </c>
      <c r="M37" s="26">
        <f t="shared" si="7"/>
        <v>0.87356321839080464</v>
      </c>
      <c r="N37" s="26">
        <f t="shared" si="7"/>
        <v>0.83163265306122447</v>
      </c>
      <c r="O37" s="26">
        <f t="shared" si="7"/>
        <v>0.83027522935779818</v>
      </c>
      <c r="P37" s="26">
        <f t="shared" si="7"/>
        <v>0.80082987551867224</v>
      </c>
      <c r="Q37" s="26">
        <f t="shared" si="7"/>
        <v>0.81609195402298851</v>
      </c>
      <c r="R37" s="26">
        <f t="shared" si="7"/>
        <v>0.83745583038869253</v>
      </c>
      <c r="S37" s="26"/>
      <c r="T37" s="26"/>
      <c r="U37" s="26"/>
      <c r="V37" s="26"/>
      <c r="W37" s="26"/>
    </row>
    <row r="38" spans="5:23">
      <c r="E38" s="6" t="str">
        <f t="shared" si="3"/>
        <v>Paweł "Zwiewny Trzmiel" Gromadzki</v>
      </c>
      <c r="F38" s="26">
        <f t="shared" ref="F38:R38" si="8">F23/F$31</f>
        <v>1</v>
      </c>
      <c r="G38" s="26">
        <f t="shared" si="8"/>
        <v>0.90909090909090906</v>
      </c>
      <c r="H38" s="26">
        <f t="shared" si="8"/>
        <v>0.89552238805970152</v>
      </c>
      <c r="I38" s="26">
        <f t="shared" si="8"/>
        <v>0.86813186813186816</v>
      </c>
      <c r="J38" s="26">
        <f t="shared" si="8"/>
        <v>0.85087719298245612</v>
      </c>
      <c r="K38" s="26">
        <f t="shared" si="8"/>
        <v>0.81060606060606055</v>
      </c>
      <c r="L38" s="26">
        <f t="shared" si="8"/>
        <v>0.76623376623376627</v>
      </c>
      <c r="M38" s="26">
        <f t="shared" si="8"/>
        <v>0.77586206896551724</v>
      </c>
      <c r="N38" s="26">
        <f t="shared" si="8"/>
        <v>0.76530612244897955</v>
      </c>
      <c r="O38" s="26">
        <f t="shared" si="8"/>
        <v>0.74770642201834858</v>
      </c>
      <c r="P38" s="26">
        <f t="shared" si="8"/>
        <v>0.75933609958506221</v>
      </c>
      <c r="Q38" s="26">
        <f t="shared" si="8"/>
        <v>0.76245210727969348</v>
      </c>
      <c r="R38" s="26">
        <f t="shared" si="8"/>
        <v>0.78091872791519434</v>
      </c>
      <c r="S38" s="26"/>
      <c r="T38" s="26"/>
      <c r="U38" s="26"/>
      <c r="V38" s="26"/>
      <c r="W38" s="26"/>
    </row>
    <row r="39" spans="5:23">
      <c r="E39" s="6" t="str">
        <f t="shared" si="3"/>
        <v>Leszek "Haris" Jęczkowski</v>
      </c>
      <c r="F39" s="26">
        <f t="shared" ref="F39:R39" si="9">F24/F$31</f>
        <v>0.86363636363636365</v>
      </c>
      <c r="G39" s="26">
        <f t="shared" si="9"/>
        <v>0.90909090909090906</v>
      </c>
      <c r="H39" s="26">
        <f t="shared" si="9"/>
        <v>0.89552238805970152</v>
      </c>
      <c r="I39" s="26">
        <f t="shared" si="9"/>
        <v>0.8571428571428571</v>
      </c>
      <c r="J39" s="26">
        <f t="shared" si="9"/>
        <v>0.84210526315789469</v>
      </c>
      <c r="K39" s="26">
        <f t="shared" si="9"/>
        <v>0.86363636363636365</v>
      </c>
      <c r="L39" s="26">
        <f t="shared" si="9"/>
        <v>0.86363636363636365</v>
      </c>
      <c r="M39" s="26">
        <f t="shared" si="9"/>
        <v>0.84482758620689657</v>
      </c>
      <c r="N39" s="26">
        <f t="shared" si="9"/>
        <v>0.8214285714285714</v>
      </c>
      <c r="O39" s="26">
        <f t="shared" si="9"/>
        <v>0.79816513761467889</v>
      </c>
      <c r="P39" s="26">
        <f t="shared" si="9"/>
        <v>0.75933609958506221</v>
      </c>
      <c r="Q39" s="26">
        <f t="shared" si="9"/>
        <v>0.73180076628352486</v>
      </c>
      <c r="R39" s="26">
        <f t="shared" si="9"/>
        <v>0.74558303886925792</v>
      </c>
      <c r="S39" s="26"/>
      <c r="T39" s="26"/>
      <c r="U39" s="26"/>
      <c r="V39" s="26"/>
      <c r="W39" s="26"/>
    </row>
    <row r="40" spans="5:23">
      <c r="E40" s="6" t="str">
        <f t="shared" si="3"/>
        <v>Rafał Augusewicz</v>
      </c>
      <c r="F40" s="26">
        <f t="shared" ref="F40:R40" si="10">F25/F$31</f>
        <v>0.81818181818181823</v>
      </c>
      <c r="G40" s="26">
        <f t="shared" si="10"/>
        <v>0.79545454545454541</v>
      </c>
      <c r="H40" s="26">
        <f t="shared" si="10"/>
        <v>0.76119402985074625</v>
      </c>
      <c r="I40" s="26">
        <f t="shared" si="10"/>
        <v>0.75824175824175821</v>
      </c>
      <c r="J40" s="26">
        <f t="shared" si="10"/>
        <v>0.71052631578947367</v>
      </c>
      <c r="K40" s="26">
        <f t="shared" si="10"/>
        <v>0.72727272727272729</v>
      </c>
      <c r="L40" s="26">
        <f t="shared" si="10"/>
        <v>0.73376623376623373</v>
      </c>
      <c r="M40" s="26">
        <f t="shared" si="10"/>
        <v>0.74137931034482762</v>
      </c>
      <c r="N40" s="26">
        <f t="shared" si="10"/>
        <v>0.74489795918367352</v>
      </c>
      <c r="O40" s="26">
        <f t="shared" si="10"/>
        <v>0.72477064220183485</v>
      </c>
      <c r="P40" s="26">
        <f t="shared" si="10"/>
        <v>0.68049792531120334</v>
      </c>
      <c r="Q40" s="26">
        <f t="shared" si="10"/>
        <v>0.68582375478927204</v>
      </c>
      <c r="R40" s="26">
        <f t="shared" si="10"/>
        <v>0.69964664310954061</v>
      </c>
      <c r="S40" s="26"/>
      <c r="T40" s="26"/>
      <c r="U40" s="26"/>
      <c r="V40" s="26"/>
      <c r="W40" s="26"/>
    </row>
    <row r="41" spans="5:23">
      <c r="E41" s="6" t="str">
        <f t="shared" si="3"/>
        <v>Tomasz "Irak" Nowak</v>
      </c>
      <c r="F41" s="26">
        <f t="shared" ref="F41:R41" si="11">F26/F$31</f>
        <v>0.63636363636363635</v>
      </c>
      <c r="G41" s="26">
        <f t="shared" si="11"/>
        <v>0.79545454545454541</v>
      </c>
      <c r="H41" s="26">
        <f t="shared" si="11"/>
        <v>0.80597014925373134</v>
      </c>
      <c r="I41" s="26">
        <f t="shared" si="11"/>
        <v>0.76923076923076927</v>
      </c>
      <c r="J41" s="26">
        <f t="shared" si="11"/>
        <v>0.7192982456140351</v>
      </c>
      <c r="K41" s="26">
        <f t="shared" si="11"/>
        <v>0.69696969696969702</v>
      </c>
      <c r="L41" s="26">
        <f t="shared" si="11"/>
        <v>0.69480519480519476</v>
      </c>
      <c r="M41" s="26">
        <f t="shared" si="11"/>
        <v>0.71264367816091956</v>
      </c>
      <c r="N41" s="26">
        <f t="shared" si="11"/>
        <v>0.69897959183673475</v>
      </c>
      <c r="O41" s="26">
        <f t="shared" si="11"/>
        <v>0.67431192660550454</v>
      </c>
      <c r="P41" s="26">
        <f t="shared" si="11"/>
        <v>0.65145228215767637</v>
      </c>
      <c r="Q41" s="26">
        <f t="shared" si="11"/>
        <v>0.66283524904214564</v>
      </c>
      <c r="R41" s="26">
        <f t="shared" si="11"/>
        <v>0.67844522968197885</v>
      </c>
    </row>
    <row r="42" spans="5:23">
      <c r="E42" s="6" t="str">
        <f t="shared" si="3"/>
        <v>Zbyszek "Zbig" Futyma</v>
      </c>
      <c r="F42" s="26">
        <f t="shared" ref="F42:R42" si="12">F27/F$31</f>
        <v>0.54545454545454541</v>
      </c>
      <c r="G42" s="26">
        <f t="shared" si="12"/>
        <v>0.56818181818181823</v>
      </c>
      <c r="H42" s="26">
        <f t="shared" si="12"/>
        <v>0.61194029850746268</v>
      </c>
      <c r="I42" s="26">
        <f t="shared" si="12"/>
        <v>0.61538461538461542</v>
      </c>
      <c r="J42" s="26">
        <f t="shared" si="12"/>
        <v>0.53508771929824561</v>
      </c>
      <c r="K42" s="26">
        <f t="shared" si="12"/>
        <v>0.54545454545454541</v>
      </c>
      <c r="L42" s="26">
        <f t="shared" si="12"/>
        <v>0.54545454545454541</v>
      </c>
      <c r="M42" s="26">
        <f t="shared" si="12"/>
        <v>0.53448275862068961</v>
      </c>
      <c r="N42" s="26">
        <f t="shared" si="12"/>
        <v>0.53061224489795922</v>
      </c>
      <c r="O42" s="26">
        <f t="shared" si="12"/>
        <v>0.52752293577981646</v>
      </c>
      <c r="P42" s="26">
        <f t="shared" si="12"/>
        <v>0.53526970954356845</v>
      </c>
      <c r="Q42" s="26">
        <f t="shared" si="12"/>
        <v>0.56704980842911878</v>
      </c>
      <c r="R42" s="26">
        <f t="shared" si="12"/>
        <v>0.54770318021201414</v>
      </c>
    </row>
    <row r="43" spans="5:23">
      <c r="E43" s="6" t="str">
        <f t="shared" si="3"/>
        <v>Zbigniew Kraczek</v>
      </c>
      <c r="F43" s="26">
        <f t="shared" ref="F43:R43" si="13">F28/F$31</f>
        <v>0.54545454545454541</v>
      </c>
      <c r="G43" s="26">
        <f t="shared" si="13"/>
        <v>0.54545454545454541</v>
      </c>
      <c r="H43" s="26">
        <f t="shared" si="13"/>
        <v>0.61194029850746268</v>
      </c>
      <c r="I43" s="26">
        <f t="shared" si="13"/>
        <v>0.58241758241758246</v>
      </c>
      <c r="J43" s="26">
        <f t="shared" si="13"/>
        <v>0.58771929824561409</v>
      </c>
      <c r="K43" s="26">
        <f t="shared" si="13"/>
        <v>0.60606060606060608</v>
      </c>
      <c r="L43" s="26">
        <f t="shared" si="13"/>
        <v>0.59090909090909094</v>
      </c>
      <c r="M43" s="26">
        <f t="shared" si="13"/>
        <v>0.57471264367816088</v>
      </c>
      <c r="N43" s="26">
        <f t="shared" si="13"/>
        <v>0.55102040816326525</v>
      </c>
      <c r="O43" s="26">
        <f t="shared" si="13"/>
        <v>0.52293577981651373</v>
      </c>
      <c r="P43" s="26">
        <f t="shared" si="13"/>
        <v>0.49792531120331951</v>
      </c>
      <c r="Q43" s="26">
        <f t="shared" si="13"/>
        <v>0.49808429118773945</v>
      </c>
      <c r="R43" s="26">
        <f t="shared" si="13"/>
        <v>0.48409893992932862</v>
      </c>
    </row>
    <row r="44" spans="5:23">
      <c r="E44" s="6" t="str">
        <f t="shared" si="3"/>
        <v>Dorota Janiszewska</v>
      </c>
      <c r="F44" s="26">
        <f t="shared" ref="F44:R44" si="14">F29/F$31</f>
        <v>0.68181818181818177</v>
      </c>
      <c r="G44" s="26">
        <f t="shared" si="14"/>
        <v>0.63636363636363635</v>
      </c>
      <c r="H44" s="26">
        <f t="shared" si="14"/>
        <v>0.71641791044776115</v>
      </c>
      <c r="I44" s="26">
        <f t="shared" si="14"/>
        <v>0.5714285714285714</v>
      </c>
      <c r="J44" s="26">
        <f t="shared" si="14"/>
        <v>0.48245614035087719</v>
      </c>
      <c r="K44" s="26">
        <f t="shared" si="14"/>
        <v>0.47727272727272729</v>
      </c>
      <c r="L44" s="26">
        <f t="shared" si="14"/>
        <v>0.45454545454545453</v>
      </c>
      <c r="M44" s="26">
        <f t="shared" si="14"/>
        <v>0.44827586206896552</v>
      </c>
      <c r="N44" s="26">
        <f t="shared" si="14"/>
        <v>0.41326530612244899</v>
      </c>
      <c r="O44" s="26">
        <f t="shared" si="14"/>
        <v>0.39449541284403672</v>
      </c>
      <c r="P44" s="26">
        <f t="shared" si="14"/>
        <v>0.36514522821576761</v>
      </c>
      <c r="Q44" s="26">
        <f t="shared" si="14"/>
        <v>0.36398467432950193</v>
      </c>
      <c r="R44" s="26">
        <f t="shared" si="14"/>
        <v>0.35335689045936397</v>
      </c>
    </row>
    <row r="45" spans="5:23">
      <c r="E45" s="6" t="str">
        <f t="shared" si="3"/>
        <v>Marek Grzegorski</v>
      </c>
      <c r="F45" s="26">
        <f t="shared" ref="F45:R45" si="15">F30/F$31</f>
        <v>0.13636363636363635</v>
      </c>
      <c r="G45" s="26">
        <f t="shared" si="15"/>
        <v>9.0909090909090912E-2</v>
      </c>
      <c r="H45" s="26">
        <f t="shared" si="15"/>
        <v>7.4626865671641784E-2</v>
      </c>
      <c r="I45" s="26">
        <f t="shared" si="15"/>
        <v>0.17582417582417584</v>
      </c>
      <c r="J45" s="26">
        <f t="shared" si="15"/>
        <v>0.16666666666666666</v>
      </c>
      <c r="K45" s="26">
        <f t="shared" si="15"/>
        <v>0.19696969696969696</v>
      </c>
      <c r="L45" s="26">
        <f t="shared" si="15"/>
        <v>0.18181818181818182</v>
      </c>
      <c r="M45" s="26">
        <f t="shared" si="15"/>
        <v>0.19540229885057472</v>
      </c>
      <c r="N45" s="26">
        <f t="shared" si="15"/>
        <v>0.17346938775510204</v>
      </c>
      <c r="O45" s="26">
        <f t="shared" si="15"/>
        <v>0.16972477064220184</v>
      </c>
      <c r="P45" s="26">
        <f t="shared" si="15"/>
        <v>0.16182572614107885</v>
      </c>
      <c r="Q45" s="26">
        <f t="shared" si="15"/>
        <v>0.17241379310344829</v>
      </c>
      <c r="R45" s="26">
        <f t="shared" si="15"/>
        <v>0.15901060070671377</v>
      </c>
    </row>
  </sheetData>
  <mergeCells count="18">
    <mergeCell ref="R1:X1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6"/>
  <sheetViews>
    <sheetView workbookViewId="0">
      <selection activeCell="P11" sqref="P11"/>
    </sheetView>
  </sheetViews>
  <sheetFormatPr defaultRowHeight="14.4"/>
  <cols>
    <col min="2" max="2" width="29.88671875" customWidth="1"/>
    <col min="3" max="3" width="10.109375" customWidth="1"/>
    <col min="4" max="4" width="4.21875" bestFit="1" customWidth="1"/>
    <col min="6" max="23" width="6.5546875" bestFit="1" customWidth="1"/>
    <col min="24" max="24" width="6.77734375" customWidth="1"/>
  </cols>
  <sheetData>
    <row r="1" spans="1:24">
      <c r="A1" s="81" t="s">
        <v>0</v>
      </c>
      <c r="B1" s="81" t="s">
        <v>1</v>
      </c>
      <c r="C1" s="81" t="s">
        <v>2</v>
      </c>
      <c r="D1" s="82" t="s">
        <v>3</v>
      </c>
      <c r="E1" s="84" t="s">
        <v>4</v>
      </c>
      <c r="F1" s="80">
        <v>1</v>
      </c>
      <c r="G1" s="80">
        <v>2</v>
      </c>
      <c r="H1" s="80">
        <v>3</v>
      </c>
      <c r="I1" s="80">
        <v>4</v>
      </c>
      <c r="J1" s="80">
        <v>5</v>
      </c>
      <c r="K1" s="80">
        <v>6</v>
      </c>
      <c r="L1" s="80">
        <v>7</v>
      </c>
      <c r="M1" s="80">
        <v>8</v>
      </c>
      <c r="N1" s="80">
        <v>9</v>
      </c>
      <c r="O1" s="80">
        <v>10</v>
      </c>
      <c r="P1" s="80">
        <v>11</v>
      </c>
    </row>
    <row r="2" spans="1:24">
      <c r="A2" s="81"/>
      <c r="B2" s="81"/>
      <c r="C2" s="81"/>
      <c r="D2" s="83"/>
      <c r="E2" s="84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24">
      <c r="A3" s="27">
        <v>1</v>
      </c>
      <c r="B3" s="29" t="s">
        <v>6</v>
      </c>
      <c r="C3" s="30" t="s">
        <v>7</v>
      </c>
      <c r="D3" s="30" t="s">
        <v>8</v>
      </c>
      <c r="E3" s="31">
        <f>SUM(F3:R3)</f>
        <v>304</v>
      </c>
      <c r="F3" s="32">
        <v>16</v>
      </c>
      <c r="G3" s="32">
        <v>16</v>
      </c>
      <c r="H3" s="32">
        <v>18</v>
      </c>
      <c r="I3" s="32">
        <v>16</v>
      </c>
      <c r="J3" s="32">
        <v>16</v>
      </c>
      <c r="K3" s="32">
        <v>16</v>
      </c>
      <c r="L3" s="32">
        <v>10</v>
      </c>
      <c r="M3" s="32">
        <v>56</v>
      </c>
      <c r="N3" s="32">
        <v>55</v>
      </c>
      <c r="O3" s="32">
        <v>48</v>
      </c>
      <c r="P3" s="32">
        <v>37</v>
      </c>
    </row>
    <row r="4" spans="1:24">
      <c r="A4" s="27">
        <v>2</v>
      </c>
      <c r="B4" s="29" t="s">
        <v>9</v>
      </c>
      <c r="C4" s="27" t="s">
        <v>7</v>
      </c>
      <c r="D4" s="30" t="s">
        <v>8</v>
      </c>
      <c r="E4" s="31">
        <f t="shared" ref="E4:E11" si="0">SUM(F4:R4)</f>
        <v>294</v>
      </c>
      <c r="F4" s="35">
        <v>18</v>
      </c>
      <c r="G4" s="35">
        <v>16</v>
      </c>
      <c r="H4" s="36">
        <v>18</v>
      </c>
      <c r="I4" s="35">
        <v>16</v>
      </c>
      <c r="J4" s="35">
        <v>10</v>
      </c>
      <c r="K4" s="35">
        <v>18</v>
      </c>
      <c r="L4" s="35">
        <v>10</v>
      </c>
      <c r="M4" s="35">
        <v>54</v>
      </c>
      <c r="N4" s="36">
        <v>57</v>
      </c>
      <c r="O4" s="35">
        <v>48</v>
      </c>
      <c r="P4" s="35">
        <v>29</v>
      </c>
    </row>
    <row r="5" spans="1:24">
      <c r="A5" s="27">
        <v>3</v>
      </c>
      <c r="B5" s="29" t="s">
        <v>16</v>
      </c>
      <c r="C5" s="30" t="s">
        <v>7</v>
      </c>
      <c r="D5" s="30" t="s">
        <v>8</v>
      </c>
      <c r="E5" s="31">
        <f t="shared" si="0"/>
        <v>280</v>
      </c>
      <c r="F5" s="32">
        <v>16</v>
      </c>
      <c r="G5" s="32">
        <v>16</v>
      </c>
      <c r="H5" s="32">
        <v>18</v>
      </c>
      <c r="I5" s="32">
        <v>16</v>
      </c>
      <c r="J5" s="32">
        <v>16</v>
      </c>
      <c r="K5" s="32">
        <v>16</v>
      </c>
      <c r="L5" s="32">
        <v>18</v>
      </c>
      <c r="M5" s="32">
        <v>62</v>
      </c>
      <c r="N5" s="32">
        <v>53</v>
      </c>
      <c r="O5" s="32">
        <v>41</v>
      </c>
      <c r="P5" s="32">
        <v>8</v>
      </c>
    </row>
    <row r="6" spans="1:24">
      <c r="A6" s="27">
        <v>4</v>
      </c>
      <c r="B6" s="29" t="s">
        <v>13</v>
      </c>
      <c r="C6" s="30" t="s">
        <v>7</v>
      </c>
      <c r="D6" s="30" t="s">
        <v>10</v>
      </c>
      <c r="E6" s="31">
        <f t="shared" si="0"/>
        <v>261</v>
      </c>
      <c r="F6" s="36">
        <v>16</v>
      </c>
      <c r="G6" s="36">
        <v>16</v>
      </c>
      <c r="H6" s="36">
        <v>16</v>
      </c>
      <c r="I6" s="36">
        <v>16</v>
      </c>
      <c r="J6" s="36">
        <v>12</v>
      </c>
      <c r="K6" s="36">
        <v>4</v>
      </c>
      <c r="L6" s="36">
        <v>4</v>
      </c>
      <c r="M6" s="36">
        <v>70</v>
      </c>
      <c r="N6" s="36">
        <v>55</v>
      </c>
      <c r="O6" s="36">
        <v>35</v>
      </c>
      <c r="P6" s="36">
        <v>17</v>
      </c>
    </row>
    <row r="7" spans="1:24">
      <c r="A7" s="27">
        <v>5</v>
      </c>
      <c r="B7" s="29" t="s">
        <v>29</v>
      </c>
      <c r="C7" s="30" t="s">
        <v>7</v>
      </c>
      <c r="D7" s="30" t="s">
        <v>19</v>
      </c>
      <c r="E7" s="31">
        <f t="shared" si="0"/>
        <v>253</v>
      </c>
      <c r="F7" s="32">
        <v>16</v>
      </c>
      <c r="G7" s="32">
        <v>16</v>
      </c>
      <c r="H7" s="32">
        <v>6</v>
      </c>
      <c r="I7" s="32">
        <v>4</v>
      </c>
      <c r="J7" s="32">
        <v>18</v>
      </c>
      <c r="K7" s="32">
        <v>4</v>
      </c>
      <c r="L7" s="32">
        <v>16</v>
      </c>
      <c r="M7" s="32">
        <v>46</v>
      </c>
      <c r="N7" s="32">
        <v>53</v>
      </c>
      <c r="O7" s="32">
        <v>46</v>
      </c>
      <c r="P7" s="32">
        <v>28</v>
      </c>
    </row>
    <row r="8" spans="1:24">
      <c r="A8" s="27">
        <v>6</v>
      </c>
      <c r="B8" s="29" t="s">
        <v>14</v>
      </c>
      <c r="C8" s="30" t="s">
        <v>15</v>
      </c>
      <c r="D8" s="30" t="s">
        <v>19</v>
      </c>
      <c r="E8" s="31">
        <f t="shared" si="0"/>
        <v>209</v>
      </c>
      <c r="F8" s="35">
        <v>10</v>
      </c>
      <c r="G8" s="35">
        <v>10</v>
      </c>
      <c r="H8" s="36">
        <v>10</v>
      </c>
      <c r="I8" s="35">
        <v>16</v>
      </c>
      <c r="J8" s="35">
        <v>18</v>
      </c>
      <c r="K8" s="35">
        <v>16</v>
      </c>
      <c r="L8" s="35">
        <v>4</v>
      </c>
      <c r="M8" s="35">
        <v>21</v>
      </c>
      <c r="N8" s="36">
        <v>48</v>
      </c>
      <c r="O8" s="35">
        <v>46</v>
      </c>
      <c r="P8" s="35">
        <v>10</v>
      </c>
    </row>
    <row r="9" spans="1:24">
      <c r="A9" s="27">
        <v>7</v>
      </c>
      <c r="B9" s="29" t="s">
        <v>11</v>
      </c>
      <c r="C9" s="27" t="s">
        <v>7</v>
      </c>
      <c r="D9" s="30" t="s">
        <v>12</v>
      </c>
      <c r="E9" s="31">
        <f t="shared" si="0"/>
        <v>205</v>
      </c>
      <c r="F9" s="32">
        <v>16</v>
      </c>
      <c r="G9" s="32">
        <v>18</v>
      </c>
      <c r="H9" s="32">
        <v>16</v>
      </c>
      <c r="I9" s="32">
        <v>4</v>
      </c>
      <c r="J9" s="32">
        <v>4</v>
      </c>
      <c r="K9" s="32">
        <v>0</v>
      </c>
      <c r="L9" s="32">
        <v>16</v>
      </c>
      <c r="M9" s="32">
        <v>43</v>
      </c>
      <c r="N9" s="32">
        <v>50</v>
      </c>
      <c r="O9" s="32">
        <v>21</v>
      </c>
      <c r="P9" s="32">
        <v>17</v>
      </c>
    </row>
    <row r="10" spans="1:24">
      <c r="A10" s="27">
        <v>8</v>
      </c>
      <c r="B10" s="29" t="s">
        <v>17</v>
      </c>
      <c r="C10" s="30" t="s">
        <v>7</v>
      </c>
      <c r="D10" s="30" t="s">
        <v>8</v>
      </c>
      <c r="E10" s="31">
        <f t="shared" si="0"/>
        <v>158</v>
      </c>
      <c r="F10" s="35">
        <v>6</v>
      </c>
      <c r="G10" s="35">
        <v>16</v>
      </c>
      <c r="H10" s="36">
        <v>16</v>
      </c>
      <c r="I10" s="35">
        <v>0</v>
      </c>
      <c r="J10" s="35">
        <v>4</v>
      </c>
      <c r="K10" s="35">
        <v>0</v>
      </c>
      <c r="L10" s="35">
        <v>12</v>
      </c>
      <c r="M10" s="35">
        <v>58</v>
      </c>
      <c r="N10" s="36">
        <v>32</v>
      </c>
      <c r="O10" s="35">
        <v>10</v>
      </c>
      <c r="P10" s="35">
        <v>4</v>
      </c>
    </row>
    <row r="11" spans="1:24">
      <c r="A11" s="27">
        <v>9</v>
      </c>
      <c r="B11" s="33" t="s">
        <v>41</v>
      </c>
      <c r="C11" s="28" t="s">
        <v>7</v>
      </c>
      <c r="D11" s="34" t="s">
        <v>10</v>
      </c>
      <c r="E11" s="31">
        <f t="shared" si="0"/>
        <v>126</v>
      </c>
      <c r="F11" s="76">
        <v>12</v>
      </c>
      <c r="G11" s="76">
        <v>0</v>
      </c>
      <c r="H11" s="32">
        <v>10</v>
      </c>
      <c r="I11" s="76">
        <v>10</v>
      </c>
      <c r="J11" s="76">
        <v>0</v>
      </c>
      <c r="K11" s="76">
        <v>0</v>
      </c>
      <c r="L11" s="76">
        <v>16</v>
      </c>
      <c r="M11" s="76">
        <v>11</v>
      </c>
      <c r="N11" s="32">
        <v>39</v>
      </c>
      <c r="O11" s="76">
        <v>28</v>
      </c>
      <c r="P11" s="76">
        <v>0</v>
      </c>
    </row>
    <row r="12" spans="1:24">
      <c r="A12" s="18"/>
      <c r="B12" s="19"/>
      <c r="C12" s="18"/>
      <c r="D12" s="18"/>
      <c r="E12" s="18"/>
      <c r="F12" s="18"/>
      <c r="G12" s="18"/>
      <c r="H12" s="18"/>
      <c r="I12" s="18"/>
      <c r="J12" s="20"/>
      <c r="K12" s="20"/>
      <c r="L12" s="20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>
      <c r="B13" s="21" t="s">
        <v>18</v>
      </c>
      <c r="D13" s="18"/>
      <c r="E13" s="18"/>
      <c r="F13" s="18"/>
      <c r="G13" s="18"/>
      <c r="H13" s="18"/>
      <c r="I13" s="18"/>
      <c r="J13" s="20"/>
      <c r="K13" s="20"/>
      <c r="L13" s="20"/>
      <c r="R13" s="18"/>
      <c r="S13" s="18"/>
      <c r="T13" s="18"/>
      <c r="U13" s="18"/>
      <c r="V13" s="18"/>
      <c r="W13" s="18"/>
    </row>
    <row r="14" spans="1:24">
      <c r="A14" s="22" t="s">
        <v>19</v>
      </c>
      <c r="B14" s="21" t="s">
        <v>20</v>
      </c>
      <c r="D14" s="18"/>
      <c r="F14" s="18"/>
      <c r="G14" s="18"/>
      <c r="H14" s="18"/>
      <c r="I14" s="18"/>
      <c r="J14" s="20"/>
      <c r="K14" s="20"/>
      <c r="L14" s="20"/>
      <c r="R14" s="18"/>
      <c r="S14" s="18"/>
      <c r="T14" s="18"/>
      <c r="U14" s="18"/>
      <c r="V14" s="18"/>
      <c r="W14" s="18"/>
    </row>
    <row r="15" spans="1:24">
      <c r="A15" s="22" t="s">
        <v>12</v>
      </c>
      <c r="B15" s="21" t="s">
        <v>21</v>
      </c>
      <c r="D15" s="18"/>
      <c r="F15" s="18">
        <v>1</v>
      </c>
      <c r="G15" s="18">
        <v>2</v>
      </c>
      <c r="H15" s="18">
        <v>3</v>
      </c>
      <c r="I15" s="18">
        <v>4</v>
      </c>
      <c r="J15" s="18">
        <v>5</v>
      </c>
      <c r="K15" s="18">
        <v>6</v>
      </c>
      <c r="L15" s="18">
        <v>7</v>
      </c>
      <c r="M15" s="18">
        <v>8</v>
      </c>
      <c r="N15" s="18">
        <v>9</v>
      </c>
      <c r="O15" s="18">
        <v>10</v>
      </c>
      <c r="P15" s="18">
        <v>11</v>
      </c>
      <c r="Q15" s="18"/>
      <c r="R15" s="18"/>
      <c r="S15" s="18"/>
      <c r="T15" s="18"/>
      <c r="U15" s="18"/>
      <c r="V15" s="18"/>
      <c r="W15" s="18"/>
    </row>
    <row r="16" spans="1:24">
      <c r="A16" s="22" t="s">
        <v>10</v>
      </c>
      <c r="B16" s="23" t="s">
        <v>22</v>
      </c>
      <c r="D16" s="18"/>
      <c r="F16" s="18">
        <f>SUM($F3:F3)</f>
        <v>16</v>
      </c>
      <c r="G16" s="18">
        <f>SUM($F3:G3)</f>
        <v>32</v>
      </c>
      <c r="H16" s="18">
        <f>SUM($F3:H3)</f>
        <v>50</v>
      </c>
      <c r="I16" s="18">
        <f>SUM($F3:I3)</f>
        <v>66</v>
      </c>
      <c r="J16" s="18">
        <f>SUM($F3:J3)</f>
        <v>82</v>
      </c>
      <c r="K16" s="18">
        <f>SUM($F3:K3)</f>
        <v>98</v>
      </c>
      <c r="L16" s="18">
        <f>SUM($F3:L3)</f>
        <v>108</v>
      </c>
      <c r="M16" s="18">
        <f>SUM($F3:M3)</f>
        <v>164</v>
      </c>
      <c r="N16" s="18">
        <f>SUM($F3:N3)</f>
        <v>219</v>
      </c>
      <c r="O16" s="18">
        <f>SUM($F3:O3)</f>
        <v>267</v>
      </c>
      <c r="P16" s="18">
        <f>SUM($F3:P3)</f>
        <v>304</v>
      </c>
      <c r="Q16" s="18"/>
      <c r="R16" s="18"/>
      <c r="S16" s="18"/>
      <c r="T16" s="18"/>
      <c r="U16" s="18"/>
      <c r="V16" s="18"/>
      <c r="W16" s="18"/>
    </row>
    <row r="17" spans="1:23">
      <c r="A17" s="22" t="s">
        <v>8</v>
      </c>
      <c r="B17" s="21" t="s">
        <v>23</v>
      </c>
      <c r="D17" s="18"/>
      <c r="F17" s="18">
        <f>SUM($F4:F4)</f>
        <v>18</v>
      </c>
      <c r="G17" s="18">
        <f>SUM($F4:G4)</f>
        <v>34</v>
      </c>
      <c r="H17" s="18">
        <f>SUM($F4:H4)</f>
        <v>52</v>
      </c>
      <c r="I17" s="18">
        <f>SUM($F4:I4)</f>
        <v>68</v>
      </c>
      <c r="J17" s="18">
        <f>SUM($F4:J4)</f>
        <v>78</v>
      </c>
      <c r="K17" s="18">
        <f>SUM($F4:K4)</f>
        <v>96</v>
      </c>
      <c r="L17" s="18">
        <f>SUM($F4:L4)</f>
        <v>106</v>
      </c>
      <c r="M17" s="18">
        <f>SUM($F4:M4)</f>
        <v>160</v>
      </c>
      <c r="N17" s="18">
        <f>SUM($F4:N4)</f>
        <v>217</v>
      </c>
      <c r="O17" s="18">
        <f>SUM($F4:O4)</f>
        <v>265</v>
      </c>
      <c r="P17" s="18">
        <f>SUM($F4:P4)</f>
        <v>294</v>
      </c>
      <c r="Q17" s="18"/>
      <c r="R17" s="18"/>
      <c r="S17" s="18"/>
      <c r="T17" s="18"/>
      <c r="U17" s="18"/>
      <c r="V17" s="18"/>
      <c r="W17" s="18"/>
    </row>
    <row r="18" spans="1:23">
      <c r="A18" s="22" t="s">
        <v>24</v>
      </c>
      <c r="B18" s="21" t="s">
        <v>25</v>
      </c>
      <c r="D18" s="18"/>
      <c r="F18" s="18">
        <f>SUM($F5:F5)</f>
        <v>16</v>
      </c>
      <c r="G18" s="18">
        <f>SUM($F5:G5)</f>
        <v>32</v>
      </c>
      <c r="H18" s="18">
        <f>SUM($F5:H5)</f>
        <v>50</v>
      </c>
      <c r="I18" s="18">
        <f>SUM($F5:I5)</f>
        <v>66</v>
      </c>
      <c r="J18" s="18">
        <f>SUM($F5:J5)</f>
        <v>82</v>
      </c>
      <c r="K18" s="18">
        <f>SUM($F5:K5)</f>
        <v>98</v>
      </c>
      <c r="L18" s="18">
        <f>SUM($F5:L5)</f>
        <v>116</v>
      </c>
      <c r="M18" s="18">
        <f>SUM($F5:M5)</f>
        <v>178</v>
      </c>
      <c r="N18" s="18">
        <f>SUM($F5:N5)</f>
        <v>231</v>
      </c>
      <c r="O18" s="18">
        <f>SUM($F5:O5)</f>
        <v>272</v>
      </c>
      <c r="P18" s="18">
        <f>SUM($F5:P5)</f>
        <v>280</v>
      </c>
      <c r="Q18" s="18"/>
      <c r="R18" s="18"/>
      <c r="S18" s="18"/>
      <c r="T18" s="18"/>
      <c r="U18" s="18"/>
      <c r="V18" s="18"/>
      <c r="W18" s="18"/>
    </row>
    <row r="19" spans="1:23">
      <c r="A19" s="22" t="s">
        <v>26</v>
      </c>
      <c r="B19" s="23" t="s">
        <v>27</v>
      </c>
      <c r="D19" s="18"/>
      <c r="F19" s="18">
        <f>SUM($F6:F6)</f>
        <v>16</v>
      </c>
      <c r="G19" s="18">
        <f>SUM($F6:G6)</f>
        <v>32</v>
      </c>
      <c r="H19" s="18">
        <f>SUM($F6:H6)</f>
        <v>48</v>
      </c>
      <c r="I19" s="18">
        <f>SUM($F6:I6)</f>
        <v>64</v>
      </c>
      <c r="J19" s="18">
        <f>SUM($F6:J6)</f>
        <v>76</v>
      </c>
      <c r="K19" s="18">
        <f>SUM($F6:K6)</f>
        <v>80</v>
      </c>
      <c r="L19" s="18">
        <f>SUM($F6:L6)</f>
        <v>84</v>
      </c>
      <c r="M19" s="18">
        <f>SUM($F6:M6)</f>
        <v>154</v>
      </c>
      <c r="N19" s="18">
        <f>SUM($F6:N6)</f>
        <v>209</v>
      </c>
      <c r="O19" s="18">
        <f>SUM($F6:O6)</f>
        <v>244</v>
      </c>
      <c r="P19" s="18">
        <f>SUM($F6:P6)</f>
        <v>261</v>
      </c>
      <c r="Q19" s="18"/>
      <c r="R19" s="18"/>
      <c r="S19" s="18"/>
      <c r="T19" s="18"/>
      <c r="U19" s="18"/>
      <c r="V19" s="18"/>
      <c r="W19" s="18"/>
    </row>
    <row r="20" spans="1:23">
      <c r="A20" s="24"/>
      <c r="D20" s="18"/>
      <c r="F20" s="18">
        <f>SUM($F7:F7)</f>
        <v>16</v>
      </c>
      <c r="G20" s="18">
        <f>SUM($F7:G7)</f>
        <v>32</v>
      </c>
      <c r="H20" s="18">
        <f>SUM($F7:H7)</f>
        <v>38</v>
      </c>
      <c r="I20" s="18">
        <f>SUM($F7:I7)</f>
        <v>42</v>
      </c>
      <c r="J20" s="18">
        <f>SUM($F7:J7)</f>
        <v>60</v>
      </c>
      <c r="K20" s="18">
        <f>SUM($F7:K7)</f>
        <v>64</v>
      </c>
      <c r="L20" s="18">
        <f>SUM($F7:L7)</f>
        <v>80</v>
      </c>
      <c r="M20" s="18">
        <f>SUM($F7:M7)</f>
        <v>126</v>
      </c>
      <c r="N20" s="18">
        <f>SUM($F7:N7)</f>
        <v>179</v>
      </c>
      <c r="O20" s="18">
        <f>SUM($F7:O7)</f>
        <v>225</v>
      </c>
      <c r="P20" s="18">
        <f>SUM($F7:P7)</f>
        <v>253</v>
      </c>
      <c r="Q20" s="18"/>
      <c r="R20" s="18"/>
      <c r="S20" s="18"/>
      <c r="T20" s="18"/>
      <c r="U20" s="18"/>
      <c r="V20" s="18"/>
      <c r="W20" s="18"/>
    </row>
    <row r="21" spans="1:23">
      <c r="A21" s="24"/>
      <c r="B21" s="21" t="s">
        <v>28</v>
      </c>
      <c r="D21" s="18"/>
      <c r="F21" s="18">
        <f>SUM($F8:F8)</f>
        <v>10</v>
      </c>
      <c r="G21" s="18">
        <f>SUM($F8:G8)</f>
        <v>20</v>
      </c>
      <c r="H21" s="18">
        <f>SUM($F8:H8)</f>
        <v>30</v>
      </c>
      <c r="I21" s="18">
        <f>SUM($F8:I8)</f>
        <v>46</v>
      </c>
      <c r="J21" s="18">
        <f>SUM($F8:J8)</f>
        <v>64</v>
      </c>
      <c r="K21" s="18">
        <f>SUM($F8:K8)</f>
        <v>80</v>
      </c>
      <c r="L21" s="18">
        <f>SUM($F8:L8)</f>
        <v>84</v>
      </c>
      <c r="M21" s="18">
        <f>SUM($F8:M8)</f>
        <v>105</v>
      </c>
      <c r="N21" s="18">
        <f>SUM($F8:N8)</f>
        <v>153</v>
      </c>
      <c r="O21" s="18">
        <f>SUM($F8:O8)</f>
        <v>199</v>
      </c>
      <c r="P21" s="18">
        <f>SUM($F8:P8)</f>
        <v>209</v>
      </c>
      <c r="Q21" s="18"/>
      <c r="R21" s="18"/>
      <c r="S21" s="18"/>
      <c r="T21" s="18"/>
      <c r="U21" s="18"/>
      <c r="V21" s="18"/>
      <c r="W21" s="18"/>
    </row>
    <row r="22" spans="1:23">
      <c r="D22" s="18"/>
      <c r="F22" s="18">
        <f>SUM($F9:F9)</f>
        <v>16</v>
      </c>
      <c r="G22" s="18">
        <f>SUM($F9:G9)</f>
        <v>34</v>
      </c>
      <c r="H22" s="18">
        <f>SUM($F9:H9)</f>
        <v>50</v>
      </c>
      <c r="I22" s="18">
        <f>SUM($F9:I9)</f>
        <v>54</v>
      </c>
      <c r="J22" s="18">
        <f>SUM($F9:J9)</f>
        <v>58</v>
      </c>
      <c r="K22" s="18">
        <f>SUM($F9:K9)</f>
        <v>58</v>
      </c>
      <c r="L22" s="18">
        <f>SUM($F9:L9)</f>
        <v>74</v>
      </c>
      <c r="M22" s="18">
        <f>SUM($F9:M9)</f>
        <v>117</v>
      </c>
      <c r="N22" s="18">
        <f>SUM($F9:N9)</f>
        <v>167</v>
      </c>
      <c r="O22" s="18">
        <f>SUM($F9:O9)</f>
        <v>188</v>
      </c>
      <c r="P22" s="18">
        <f>SUM($F9:P9)</f>
        <v>205</v>
      </c>
      <c r="Q22" s="18"/>
      <c r="R22" s="18"/>
      <c r="S22" s="18"/>
      <c r="T22" s="18"/>
      <c r="U22" s="18"/>
      <c r="V22" s="18"/>
      <c r="W22" s="18"/>
    </row>
    <row r="23" spans="1:23">
      <c r="D23" s="18"/>
      <c r="F23" s="18">
        <f>SUM($F10:F10)</f>
        <v>6</v>
      </c>
      <c r="G23" s="18">
        <f>SUM($F10:G10)</f>
        <v>22</v>
      </c>
      <c r="H23" s="18">
        <f>SUM($F10:H10)</f>
        <v>38</v>
      </c>
      <c r="I23" s="18">
        <f>SUM($F10:I10)</f>
        <v>38</v>
      </c>
      <c r="J23" s="18">
        <f>SUM($F10:J10)</f>
        <v>42</v>
      </c>
      <c r="K23" s="18">
        <f>SUM($F10:K10)</f>
        <v>42</v>
      </c>
      <c r="L23" s="18">
        <f>SUM($F10:L10)</f>
        <v>54</v>
      </c>
      <c r="M23" s="18">
        <f>SUM($F10:M10)</f>
        <v>112</v>
      </c>
      <c r="N23" s="18">
        <f>SUM($F10:N10)</f>
        <v>144</v>
      </c>
      <c r="O23" s="18">
        <f>SUM($F10:O10)</f>
        <v>154</v>
      </c>
      <c r="P23" s="18">
        <f>SUM($F10:P10)</f>
        <v>158</v>
      </c>
      <c r="Q23" s="18"/>
      <c r="R23" s="18"/>
      <c r="S23" s="18"/>
      <c r="T23" s="18"/>
      <c r="U23" s="18"/>
      <c r="V23" s="18"/>
      <c r="W23" s="18"/>
    </row>
    <row r="24" spans="1:23">
      <c r="D24" s="18"/>
      <c r="F24" s="18">
        <f>SUM($F11:F11)</f>
        <v>12</v>
      </c>
      <c r="G24" s="18">
        <f>SUM($F11:G11)</f>
        <v>12</v>
      </c>
      <c r="H24" s="18">
        <f>SUM($F11:H11)</f>
        <v>22</v>
      </c>
      <c r="I24" s="18">
        <f>SUM($F11:I11)</f>
        <v>32</v>
      </c>
      <c r="J24" s="18">
        <f>SUM($F11:J11)</f>
        <v>32</v>
      </c>
      <c r="K24" s="18">
        <f>SUM($F11:K11)</f>
        <v>32</v>
      </c>
      <c r="L24" s="18">
        <f>SUM($F11:L11)</f>
        <v>48</v>
      </c>
      <c r="M24" s="18">
        <f>SUM($F11:M11)</f>
        <v>59</v>
      </c>
      <c r="N24" s="18">
        <f>SUM($F11:N11)</f>
        <v>98</v>
      </c>
      <c r="O24" s="18">
        <f>SUM($F11:O11)</f>
        <v>126</v>
      </c>
      <c r="P24" s="18">
        <f>SUM($F11:P11)</f>
        <v>126</v>
      </c>
      <c r="Q24" s="18"/>
      <c r="R24" s="18"/>
      <c r="S24" s="18"/>
      <c r="T24" s="18"/>
      <c r="U24" s="18"/>
      <c r="V24" s="18"/>
      <c r="W24" s="18"/>
    </row>
    <row r="25" spans="1:23">
      <c r="F25" s="18">
        <f t="shared" ref="F25:P25" si="1">MAX(F16:F24)</f>
        <v>18</v>
      </c>
      <c r="G25" s="18">
        <f t="shared" si="1"/>
        <v>34</v>
      </c>
      <c r="H25" s="18">
        <f t="shared" si="1"/>
        <v>52</v>
      </c>
      <c r="I25" s="18">
        <f t="shared" si="1"/>
        <v>68</v>
      </c>
      <c r="J25" s="18">
        <f t="shared" si="1"/>
        <v>82</v>
      </c>
      <c r="K25" s="18">
        <f t="shared" si="1"/>
        <v>98</v>
      </c>
      <c r="L25" s="18">
        <f t="shared" si="1"/>
        <v>116</v>
      </c>
      <c r="M25" s="18">
        <f t="shared" si="1"/>
        <v>178</v>
      </c>
      <c r="N25" s="18">
        <f t="shared" si="1"/>
        <v>231</v>
      </c>
      <c r="O25" s="18">
        <f t="shared" si="1"/>
        <v>272</v>
      </c>
      <c r="P25" s="18">
        <f t="shared" si="1"/>
        <v>304</v>
      </c>
      <c r="Q25" s="18"/>
      <c r="R25" s="18"/>
      <c r="S25" s="18"/>
      <c r="T25" s="18"/>
      <c r="U25" s="18"/>
      <c r="V25" s="18"/>
      <c r="W25" s="18"/>
    </row>
    <row r="26" spans="1:23"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>
      <c r="F27" s="25"/>
      <c r="G27" s="25"/>
      <c r="H27" s="18"/>
      <c r="I27" s="25"/>
      <c r="J27" s="20"/>
      <c r="K27" s="20"/>
      <c r="L27" s="20"/>
      <c r="R27" s="18"/>
      <c r="S27" s="18"/>
      <c r="T27" s="18"/>
      <c r="U27" s="18"/>
      <c r="V27" s="18"/>
      <c r="W27" s="18"/>
    </row>
    <row r="28" spans="1:23">
      <c r="E28" s="6" t="str">
        <f>B3</f>
        <v>Paweł "PaVł" Kikel</v>
      </c>
      <c r="F28" s="26">
        <f t="shared" ref="F28:P28" si="2">F16/F$25</f>
        <v>0.88888888888888884</v>
      </c>
      <c r="G28" s="26">
        <f t="shared" si="2"/>
        <v>0.94117647058823528</v>
      </c>
      <c r="H28" s="26">
        <f t="shared" si="2"/>
        <v>0.96153846153846156</v>
      </c>
      <c r="I28" s="26">
        <f t="shared" si="2"/>
        <v>0.97058823529411764</v>
      </c>
      <c r="J28" s="26">
        <f t="shared" si="2"/>
        <v>1</v>
      </c>
      <c r="K28" s="26">
        <f t="shared" si="2"/>
        <v>1</v>
      </c>
      <c r="L28" s="26">
        <f t="shared" si="2"/>
        <v>0.93103448275862066</v>
      </c>
      <c r="M28" s="26">
        <f t="shared" si="2"/>
        <v>0.9213483146067416</v>
      </c>
      <c r="N28" s="26">
        <f t="shared" si="2"/>
        <v>0.94805194805194803</v>
      </c>
      <c r="O28" s="26">
        <f t="shared" si="2"/>
        <v>0.98161764705882348</v>
      </c>
      <c r="P28" s="26">
        <f t="shared" si="2"/>
        <v>1</v>
      </c>
      <c r="Q28" s="26"/>
      <c r="R28" s="26"/>
      <c r="S28" s="26"/>
      <c r="T28" s="26"/>
      <c r="U28" s="26"/>
      <c r="V28" s="26"/>
      <c r="W28" s="26"/>
    </row>
    <row r="29" spans="1:23">
      <c r="E29" s="6" t="str">
        <f t="shared" ref="E29:E36" si="3">B4</f>
        <v>Krzysztof "FAZIK" Brzeziński</v>
      </c>
      <c r="F29" s="26">
        <f t="shared" ref="F29:P29" si="4">F17/F$25</f>
        <v>1</v>
      </c>
      <c r="G29" s="26">
        <f t="shared" si="4"/>
        <v>1</v>
      </c>
      <c r="H29" s="26">
        <f t="shared" si="4"/>
        <v>1</v>
      </c>
      <c r="I29" s="26">
        <f t="shared" si="4"/>
        <v>1</v>
      </c>
      <c r="J29" s="26">
        <f t="shared" si="4"/>
        <v>0.95121951219512191</v>
      </c>
      <c r="K29" s="26">
        <f t="shared" si="4"/>
        <v>0.97959183673469385</v>
      </c>
      <c r="L29" s="26">
        <f t="shared" si="4"/>
        <v>0.91379310344827591</v>
      </c>
      <c r="M29" s="26">
        <f t="shared" si="4"/>
        <v>0.898876404494382</v>
      </c>
      <c r="N29" s="26">
        <f t="shared" si="4"/>
        <v>0.93939393939393945</v>
      </c>
      <c r="O29" s="26">
        <f t="shared" si="4"/>
        <v>0.97426470588235292</v>
      </c>
      <c r="P29" s="26">
        <f t="shared" si="4"/>
        <v>0.96710526315789469</v>
      </c>
      <c r="Q29" s="26"/>
      <c r="R29" s="26"/>
      <c r="S29" s="26"/>
      <c r="T29" s="26"/>
      <c r="U29" s="26"/>
      <c r="V29" s="26"/>
      <c r="W29" s="26"/>
    </row>
    <row r="30" spans="1:23">
      <c r="E30" s="6" t="str">
        <f t="shared" si="3"/>
        <v>Rafał Augusewicz</v>
      </c>
      <c r="F30" s="26">
        <f t="shared" ref="F30:P30" si="5">F18/F$25</f>
        <v>0.88888888888888884</v>
      </c>
      <c r="G30" s="26">
        <f t="shared" si="5"/>
        <v>0.94117647058823528</v>
      </c>
      <c r="H30" s="26">
        <f t="shared" si="5"/>
        <v>0.96153846153846156</v>
      </c>
      <c r="I30" s="26">
        <f t="shared" si="5"/>
        <v>0.97058823529411764</v>
      </c>
      <c r="J30" s="26">
        <f t="shared" si="5"/>
        <v>1</v>
      </c>
      <c r="K30" s="26">
        <f t="shared" si="5"/>
        <v>1</v>
      </c>
      <c r="L30" s="26">
        <f t="shared" si="5"/>
        <v>1</v>
      </c>
      <c r="M30" s="26">
        <f t="shared" si="5"/>
        <v>1</v>
      </c>
      <c r="N30" s="26">
        <f t="shared" si="5"/>
        <v>1</v>
      </c>
      <c r="O30" s="26">
        <f t="shared" si="5"/>
        <v>1</v>
      </c>
      <c r="P30" s="26">
        <f t="shared" si="5"/>
        <v>0.92105263157894735</v>
      </c>
      <c r="Q30" s="26"/>
      <c r="R30" s="26"/>
      <c r="S30" s="26"/>
      <c r="T30" s="26"/>
      <c r="U30" s="26"/>
      <c r="V30" s="26"/>
      <c r="W30" s="26"/>
    </row>
    <row r="31" spans="1:23">
      <c r="E31" s="6" t="str">
        <f t="shared" si="3"/>
        <v>Robert "Gata" Piechota</v>
      </c>
      <c r="F31" s="26">
        <f t="shared" ref="F31:P31" si="6">F19/F$25</f>
        <v>0.88888888888888884</v>
      </c>
      <c r="G31" s="26">
        <f t="shared" si="6"/>
        <v>0.94117647058823528</v>
      </c>
      <c r="H31" s="26">
        <f t="shared" si="6"/>
        <v>0.92307692307692313</v>
      </c>
      <c r="I31" s="26">
        <f t="shared" si="6"/>
        <v>0.94117647058823528</v>
      </c>
      <c r="J31" s="26">
        <f t="shared" si="6"/>
        <v>0.92682926829268297</v>
      </c>
      <c r="K31" s="26">
        <f t="shared" si="6"/>
        <v>0.81632653061224492</v>
      </c>
      <c r="L31" s="26">
        <f t="shared" si="6"/>
        <v>0.72413793103448276</v>
      </c>
      <c r="M31" s="26">
        <f t="shared" si="6"/>
        <v>0.8651685393258427</v>
      </c>
      <c r="N31" s="26">
        <f t="shared" si="6"/>
        <v>0.90476190476190477</v>
      </c>
      <c r="O31" s="26">
        <f t="shared" si="6"/>
        <v>0.8970588235294118</v>
      </c>
      <c r="P31" s="26">
        <f t="shared" si="6"/>
        <v>0.85855263157894735</v>
      </c>
      <c r="Q31" s="26"/>
      <c r="R31" s="26"/>
      <c r="S31" s="26"/>
      <c r="T31" s="26"/>
      <c r="U31" s="26"/>
      <c r="V31" s="26"/>
      <c r="W31" s="26"/>
    </row>
    <row r="32" spans="1:23">
      <c r="E32" s="6" t="str">
        <f t="shared" si="3"/>
        <v>Leszek "Haris" Jęczkowski</v>
      </c>
      <c r="F32" s="26">
        <f t="shared" ref="F32:P32" si="7">F20/F$25</f>
        <v>0.88888888888888884</v>
      </c>
      <c r="G32" s="26">
        <f t="shared" si="7"/>
        <v>0.94117647058823528</v>
      </c>
      <c r="H32" s="26">
        <f t="shared" si="7"/>
        <v>0.73076923076923073</v>
      </c>
      <c r="I32" s="26">
        <f t="shared" si="7"/>
        <v>0.61764705882352944</v>
      </c>
      <c r="J32" s="26">
        <f t="shared" si="7"/>
        <v>0.73170731707317072</v>
      </c>
      <c r="K32" s="26">
        <f t="shared" si="7"/>
        <v>0.65306122448979587</v>
      </c>
      <c r="L32" s="26">
        <f t="shared" si="7"/>
        <v>0.68965517241379315</v>
      </c>
      <c r="M32" s="26">
        <f t="shared" si="7"/>
        <v>0.7078651685393258</v>
      </c>
      <c r="N32" s="26">
        <f t="shared" si="7"/>
        <v>0.77489177489177485</v>
      </c>
      <c r="O32" s="26">
        <f t="shared" si="7"/>
        <v>0.82720588235294112</v>
      </c>
      <c r="P32" s="26">
        <f t="shared" si="7"/>
        <v>0.83223684210526316</v>
      </c>
      <c r="Q32" s="26"/>
      <c r="R32" s="26"/>
      <c r="S32" s="26"/>
      <c r="T32" s="26"/>
      <c r="U32" s="26"/>
      <c r="V32" s="26"/>
      <c r="W32" s="26"/>
    </row>
    <row r="33" spans="5:23">
      <c r="E33" s="6" t="str">
        <f t="shared" si="3"/>
        <v>Damian Kuczmaszewski</v>
      </c>
      <c r="F33" s="26">
        <f t="shared" ref="F33:P33" si="8">F21/F$25</f>
        <v>0.55555555555555558</v>
      </c>
      <c r="G33" s="26">
        <f t="shared" si="8"/>
        <v>0.58823529411764708</v>
      </c>
      <c r="H33" s="26">
        <f t="shared" si="8"/>
        <v>0.57692307692307687</v>
      </c>
      <c r="I33" s="26">
        <f t="shared" si="8"/>
        <v>0.67647058823529416</v>
      </c>
      <c r="J33" s="26">
        <f t="shared" si="8"/>
        <v>0.78048780487804881</v>
      </c>
      <c r="K33" s="26">
        <f t="shared" si="8"/>
        <v>0.81632653061224492</v>
      </c>
      <c r="L33" s="26">
        <f t="shared" si="8"/>
        <v>0.72413793103448276</v>
      </c>
      <c r="M33" s="26">
        <f t="shared" si="8"/>
        <v>0.5898876404494382</v>
      </c>
      <c r="N33" s="26">
        <f t="shared" si="8"/>
        <v>0.66233766233766234</v>
      </c>
      <c r="O33" s="26">
        <f t="shared" si="8"/>
        <v>0.73161764705882348</v>
      </c>
      <c r="P33" s="26">
        <f t="shared" si="8"/>
        <v>0.6875</v>
      </c>
      <c r="Q33" s="26"/>
      <c r="R33" s="26"/>
      <c r="S33" s="26"/>
      <c r="T33" s="26"/>
      <c r="U33" s="26"/>
      <c r="V33" s="26"/>
      <c r="W33" s="26"/>
    </row>
    <row r="34" spans="5:23">
      <c r="E34" s="6" t="str">
        <f t="shared" si="3"/>
        <v>Robert Stańczyk</v>
      </c>
      <c r="F34" s="26">
        <f t="shared" ref="F34:P34" si="9">F22/F$25</f>
        <v>0.88888888888888884</v>
      </c>
      <c r="G34" s="26">
        <f t="shared" si="9"/>
        <v>1</v>
      </c>
      <c r="H34" s="26">
        <f t="shared" si="9"/>
        <v>0.96153846153846156</v>
      </c>
      <c r="I34" s="26">
        <f t="shared" si="9"/>
        <v>0.79411764705882348</v>
      </c>
      <c r="J34" s="26">
        <f t="shared" si="9"/>
        <v>0.70731707317073167</v>
      </c>
      <c r="K34" s="26">
        <f t="shared" si="9"/>
        <v>0.59183673469387754</v>
      </c>
      <c r="L34" s="26">
        <f t="shared" si="9"/>
        <v>0.63793103448275867</v>
      </c>
      <c r="M34" s="26">
        <f t="shared" si="9"/>
        <v>0.65730337078651691</v>
      </c>
      <c r="N34" s="26">
        <f t="shared" si="9"/>
        <v>0.72294372294372289</v>
      </c>
      <c r="O34" s="26">
        <f t="shared" si="9"/>
        <v>0.69117647058823528</v>
      </c>
      <c r="P34" s="26">
        <f t="shared" si="9"/>
        <v>0.67434210526315785</v>
      </c>
      <c r="Q34" s="26"/>
      <c r="R34" s="26"/>
      <c r="S34" s="26"/>
      <c r="T34" s="26"/>
      <c r="U34" s="26"/>
      <c r="V34" s="26"/>
      <c r="W34" s="26"/>
    </row>
    <row r="35" spans="5:23">
      <c r="E35" s="6" t="str">
        <f t="shared" si="3"/>
        <v>Zbyszek "Zbig" Futyma</v>
      </c>
      <c r="F35" s="26">
        <f t="shared" ref="F35:P35" si="10">F23/F$25</f>
        <v>0.33333333333333331</v>
      </c>
      <c r="G35" s="26">
        <f t="shared" si="10"/>
        <v>0.6470588235294118</v>
      </c>
      <c r="H35" s="26">
        <f t="shared" si="10"/>
        <v>0.73076923076923073</v>
      </c>
      <c r="I35" s="26">
        <f t="shared" si="10"/>
        <v>0.55882352941176472</v>
      </c>
      <c r="J35" s="26">
        <f t="shared" si="10"/>
        <v>0.51219512195121952</v>
      </c>
      <c r="K35" s="26">
        <f t="shared" si="10"/>
        <v>0.42857142857142855</v>
      </c>
      <c r="L35" s="26">
        <f t="shared" si="10"/>
        <v>0.46551724137931033</v>
      </c>
      <c r="M35" s="26">
        <f t="shared" si="10"/>
        <v>0.6292134831460674</v>
      </c>
      <c r="N35" s="26">
        <f t="shared" si="10"/>
        <v>0.62337662337662336</v>
      </c>
      <c r="O35" s="26">
        <f t="shared" si="10"/>
        <v>0.56617647058823528</v>
      </c>
      <c r="P35" s="26">
        <f t="shared" si="10"/>
        <v>0.51973684210526316</v>
      </c>
      <c r="Q35" s="26"/>
      <c r="R35" s="26"/>
    </row>
    <row r="36" spans="5:23">
      <c r="E36" s="6" t="str">
        <f t="shared" si="3"/>
        <v>Dorota Janiszewska</v>
      </c>
      <c r="F36" s="26">
        <f t="shared" ref="F36:P36" si="11">F24/F$25</f>
        <v>0.66666666666666663</v>
      </c>
      <c r="G36" s="26">
        <f t="shared" si="11"/>
        <v>0.35294117647058826</v>
      </c>
      <c r="H36" s="26">
        <f t="shared" si="11"/>
        <v>0.42307692307692307</v>
      </c>
      <c r="I36" s="26">
        <f t="shared" si="11"/>
        <v>0.47058823529411764</v>
      </c>
      <c r="J36" s="26">
        <f t="shared" si="11"/>
        <v>0.3902439024390244</v>
      </c>
      <c r="K36" s="26">
        <f t="shared" si="11"/>
        <v>0.32653061224489793</v>
      </c>
      <c r="L36" s="26">
        <f t="shared" si="11"/>
        <v>0.41379310344827586</v>
      </c>
      <c r="M36" s="26">
        <f t="shared" si="11"/>
        <v>0.33146067415730335</v>
      </c>
      <c r="N36" s="26">
        <f t="shared" si="11"/>
        <v>0.42424242424242425</v>
      </c>
      <c r="O36" s="26">
        <f t="shared" si="11"/>
        <v>0.46323529411764708</v>
      </c>
      <c r="P36" s="26">
        <f t="shared" si="11"/>
        <v>0.41447368421052633</v>
      </c>
      <c r="Q36" s="26"/>
      <c r="R36" s="26"/>
    </row>
  </sheetData>
  <mergeCells count="16">
    <mergeCell ref="M1:M2"/>
    <mergeCell ref="N1:N2"/>
    <mergeCell ref="O1:O2"/>
    <mergeCell ref="P1:P2"/>
    <mergeCell ref="G1:G2"/>
    <mergeCell ref="H1:H2"/>
    <mergeCell ref="I1:I2"/>
    <mergeCell ref="J1:J2"/>
    <mergeCell ref="K1:K2"/>
    <mergeCell ref="L1:L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9"/>
  <sheetViews>
    <sheetView workbookViewId="0">
      <selection sqref="A1:A2"/>
    </sheetView>
  </sheetViews>
  <sheetFormatPr defaultRowHeight="14.4"/>
  <cols>
    <col min="2" max="2" width="29.88671875" customWidth="1"/>
    <col min="3" max="3" width="10.109375" customWidth="1"/>
    <col min="4" max="4" width="4.21875" bestFit="1" customWidth="1"/>
    <col min="6" max="23" width="6.5546875" bestFit="1" customWidth="1"/>
    <col min="24" max="24" width="6.77734375" customWidth="1"/>
  </cols>
  <sheetData>
    <row r="1" spans="1:24">
      <c r="A1" s="81" t="s">
        <v>0</v>
      </c>
      <c r="B1" s="81" t="s">
        <v>1</v>
      </c>
      <c r="C1" s="81" t="s">
        <v>2</v>
      </c>
      <c r="D1" s="82" t="s">
        <v>3</v>
      </c>
      <c r="E1" s="84" t="s">
        <v>4</v>
      </c>
      <c r="F1" s="80">
        <v>1</v>
      </c>
      <c r="G1" s="80">
        <v>2</v>
      </c>
      <c r="H1" s="80">
        <v>3</v>
      </c>
      <c r="I1" s="80">
        <v>4</v>
      </c>
      <c r="J1" s="80">
        <v>5</v>
      </c>
      <c r="K1" s="80">
        <v>6</v>
      </c>
      <c r="L1" s="80">
        <v>7</v>
      </c>
      <c r="M1" s="80">
        <v>8</v>
      </c>
      <c r="N1" s="80">
        <v>9</v>
      </c>
      <c r="O1" s="80">
        <v>10</v>
      </c>
    </row>
    <row r="2" spans="1:24">
      <c r="A2" s="81"/>
      <c r="B2" s="81"/>
      <c r="C2" s="81"/>
      <c r="D2" s="83"/>
      <c r="E2" s="84"/>
      <c r="F2" s="80"/>
      <c r="G2" s="80"/>
      <c r="H2" s="80"/>
      <c r="I2" s="80"/>
      <c r="J2" s="80"/>
      <c r="K2" s="80"/>
      <c r="L2" s="80"/>
      <c r="M2" s="80"/>
      <c r="N2" s="80"/>
      <c r="O2" s="80"/>
    </row>
    <row r="3" spans="1:24">
      <c r="A3" s="27">
        <v>1</v>
      </c>
      <c r="B3" s="29" t="s">
        <v>9</v>
      </c>
      <c r="C3" s="27" t="s">
        <v>7</v>
      </c>
      <c r="D3" s="30" t="s">
        <v>8</v>
      </c>
      <c r="E3" s="31">
        <f>SUM(F3:R3)</f>
        <v>525</v>
      </c>
      <c r="F3" s="32">
        <v>18</v>
      </c>
      <c r="G3" s="32">
        <v>43</v>
      </c>
      <c r="H3" s="32">
        <v>65</v>
      </c>
      <c r="I3" s="32">
        <v>64</v>
      </c>
      <c r="J3" s="32">
        <v>7</v>
      </c>
      <c r="K3" s="32">
        <v>90</v>
      </c>
      <c r="L3" s="32">
        <v>53</v>
      </c>
      <c r="M3" s="32">
        <v>62</v>
      </c>
      <c r="N3" s="32">
        <v>61</v>
      </c>
      <c r="O3" s="32">
        <v>62</v>
      </c>
    </row>
    <row r="4" spans="1:24">
      <c r="A4" s="27">
        <v>2</v>
      </c>
      <c r="B4" s="29" t="s">
        <v>11</v>
      </c>
      <c r="C4" s="27" t="s">
        <v>7</v>
      </c>
      <c r="D4" s="30" t="s">
        <v>12</v>
      </c>
      <c r="E4" s="31">
        <f t="shared" ref="E4:E12" si="0">SUM(F4:R4)</f>
        <v>513</v>
      </c>
      <c r="F4" s="35">
        <v>12</v>
      </c>
      <c r="G4" s="35">
        <v>35</v>
      </c>
      <c r="H4" s="36">
        <v>83</v>
      </c>
      <c r="I4" s="35">
        <v>80</v>
      </c>
      <c r="J4" s="35">
        <v>0</v>
      </c>
      <c r="K4" s="35">
        <v>86</v>
      </c>
      <c r="L4" s="35">
        <v>71</v>
      </c>
      <c r="M4" s="35">
        <v>38</v>
      </c>
      <c r="N4" s="36">
        <v>50</v>
      </c>
      <c r="O4" s="35">
        <v>58</v>
      </c>
    </row>
    <row r="5" spans="1:24">
      <c r="A5" s="27">
        <v>3</v>
      </c>
      <c r="B5" s="29" t="s">
        <v>13</v>
      </c>
      <c r="C5" s="30" t="s">
        <v>7</v>
      </c>
      <c r="D5" s="30" t="s">
        <v>10</v>
      </c>
      <c r="E5" s="31">
        <f t="shared" si="0"/>
        <v>499</v>
      </c>
      <c r="F5" s="32">
        <v>9</v>
      </c>
      <c r="G5" s="32">
        <v>26</v>
      </c>
      <c r="H5" s="32">
        <v>73</v>
      </c>
      <c r="I5" s="32">
        <v>59</v>
      </c>
      <c r="J5" s="32">
        <v>6</v>
      </c>
      <c r="K5" s="32">
        <v>88</v>
      </c>
      <c r="L5" s="32">
        <v>65</v>
      </c>
      <c r="M5" s="32">
        <v>46</v>
      </c>
      <c r="N5" s="32">
        <v>61</v>
      </c>
      <c r="O5" s="32">
        <v>66</v>
      </c>
    </row>
    <row r="6" spans="1:24">
      <c r="A6" s="27">
        <v>4</v>
      </c>
      <c r="B6" s="29" t="s">
        <v>6</v>
      </c>
      <c r="C6" s="30" t="s">
        <v>7</v>
      </c>
      <c r="D6" s="30" t="s">
        <v>8</v>
      </c>
      <c r="E6" s="31">
        <f t="shared" si="0"/>
        <v>467</v>
      </c>
      <c r="F6" s="36">
        <v>18</v>
      </c>
      <c r="G6" s="36">
        <v>21</v>
      </c>
      <c r="H6" s="36">
        <v>67</v>
      </c>
      <c r="I6" s="36">
        <v>69</v>
      </c>
      <c r="J6" s="36">
        <v>5</v>
      </c>
      <c r="K6" s="36">
        <v>90</v>
      </c>
      <c r="L6" s="36">
        <v>39</v>
      </c>
      <c r="M6" s="36">
        <v>40</v>
      </c>
      <c r="N6" s="36">
        <v>58</v>
      </c>
      <c r="O6" s="36">
        <v>60</v>
      </c>
    </row>
    <row r="7" spans="1:24">
      <c r="A7" s="27">
        <v>5</v>
      </c>
      <c r="B7" s="29" t="s">
        <v>16</v>
      </c>
      <c r="C7" s="30" t="s">
        <v>7</v>
      </c>
      <c r="D7" s="30" t="s">
        <v>8</v>
      </c>
      <c r="E7" s="31">
        <f t="shared" si="0"/>
        <v>457</v>
      </c>
      <c r="F7" s="32">
        <v>9</v>
      </c>
      <c r="G7" s="32">
        <v>31</v>
      </c>
      <c r="H7" s="32">
        <v>71</v>
      </c>
      <c r="I7" s="32">
        <v>33</v>
      </c>
      <c r="J7" s="32">
        <v>7</v>
      </c>
      <c r="K7" s="32">
        <v>86</v>
      </c>
      <c r="L7" s="32">
        <v>36</v>
      </c>
      <c r="M7" s="32">
        <v>73</v>
      </c>
      <c r="N7" s="32">
        <v>57</v>
      </c>
      <c r="O7" s="32">
        <v>54</v>
      </c>
    </row>
    <row r="8" spans="1:24">
      <c r="A8" s="27">
        <v>6</v>
      </c>
      <c r="B8" s="29" t="s">
        <v>29</v>
      </c>
      <c r="C8" s="30" t="s">
        <v>7</v>
      </c>
      <c r="D8" s="30" t="s">
        <v>19</v>
      </c>
      <c r="E8" s="31">
        <f t="shared" si="0"/>
        <v>448</v>
      </c>
      <c r="F8" s="35">
        <v>18</v>
      </c>
      <c r="G8" s="35">
        <v>33</v>
      </c>
      <c r="H8" s="36">
        <v>83</v>
      </c>
      <c r="I8" s="35">
        <v>66</v>
      </c>
      <c r="J8" s="35">
        <v>9</v>
      </c>
      <c r="K8" s="35">
        <v>85</v>
      </c>
      <c r="L8" s="35">
        <v>39</v>
      </c>
      <c r="M8" s="35">
        <v>15</v>
      </c>
      <c r="N8" s="36">
        <v>38</v>
      </c>
      <c r="O8" s="35">
        <v>62</v>
      </c>
    </row>
    <row r="9" spans="1:24">
      <c r="A9" s="27">
        <v>7</v>
      </c>
      <c r="B9" s="29" t="s">
        <v>14</v>
      </c>
      <c r="C9" s="30" t="s">
        <v>15</v>
      </c>
      <c r="D9" s="30" t="s">
        <v>12</v>
      </c>
      <c r="E9" s="31">
        <f t="shared" si="0"/>
        <v>374</v>
      </c>
      <c r="F9" s="32">
        <v>9</v>
      </c>
      <c r="G9" s="32">
        <v>17</v>
      </c>
      <c r="H9" s="32">
        <v>80</v>
      </c>
      <c r="I9" s="32">
        <v>45</v>
      </c>
      <c r="J9" s="32">
        <v>8</v>
      </c>
      <c r="K9" s="32">
        <v>88</v>
      </c>
      <c r="L9" s="32">
        <v>48</v>
      </c>
      <c r="M9" s="32">
        <v>18</v>
      </c>
      <c r="N9" s="32">
        <v>17</v>
      </c>
      <c r="O9" s="32">
        <v>44</v>
      </c>
    </row>
    <row r="10" spans="1:24">
      <c r="A10" s="27">
        <v>8</v>
      </c>
      <c r="B10" s="33" t="s">
        <v>58</v>
      </c>
      <c r="C10" s="28" t="s">
        <v>7</v>
      </c>
      <c r="D10" s="34" t="s">
        <v>12</v>
      </c>
      <c r="E10" s="31">
        <f t="shared" si="0"/>
        <v>347</v>
      </c>
      <c r="F10" s="35">
        <v>3</v>
      </c>
      <c r="G10" s="35">
        <v>26</v>
      </c>
      <c r="H10" s="36">
        <v>63</v>
      </c>
      <c r="I10" s="35">
        <v>59</v>
      </c>
      <c r="J10" s="35">
        <v>8</v>
      </c>
      <c r="K10" s="35">
        <v>82</v>
      </c>
      <c r="L10" s="35">
        <v>20</v>
      </c>
      <c r="M10" s="35">
        <v>25</v>
      </c>
      <c r="N10" s="36">
        <v>23</v>
      </c>
      <c r="O10" s="35">
        <v>38</v>
      </c>
    </row>
    <row r="11" spans="1:24">
      <c r="A11" s="27">
        <v>9</v>
      </c>
      <c r="B11" s="29" t="s">
        <v>17</v>
      </c>
      <c r="C11" s="30" t="s">
        <v>7</v>
      </c>
      <c r="D11" s="30" t="s">
        <v>8</v>
      </c>
      <c r="E11" s="31">
        <f t="shared" si="0"/>
        <v>279</v>
      </c>
      <c r="F11" s="76">
        <v>15</v>
      </c>
      <c r="G11" s="76">
        <v>22</v>
      </c>
      <c r="H11" s="32">
        <v>31</v>
      </c>
      <c r="I11" s="76">
        <v>42</v>
      </c>
      <c r="J11" s="76">
        <v>0</v>
      </c>
      <c r="K11" s="76">
        <v>70</v>
      </c>
      <c r="L11" s="76">
        <v>37</v>
      </c>
      <c r="M11" s="76">
        <v>20</v>
      </c>
      <c r="N11" s="32">
        <v>14</v>
      </c>
      <c r="O11" s="76">
        <v>28</v>
      </c>
    </row>
    <row r="12" spans="1:24">
      <c r="A12" s="27">
        <v>10</v>
      </c>
      <c r="B12" s="33" t="s">
        <v>41</v>
      </c>
      <c r="C12" s="28" t="s">
        <v>7</v>
      </c>
      <c r="D12" s="34" t="s">
        <v>10</v>
      </c>
      <c r="E12" s="31">
        <f t="shared" si="0"/>
        <v>217</v>
      </c>
      <c r="F12" s="77">
        <v>3</v>
      </c>
      <c r="G12" s="77">
        <v>22</v>
      </c>
      <c r="H12" s="77">
        <v>28</v>
      </c>
      <c r="I12" s="77">
        <v>26</v>
      </c>
      <c r="J12" s="77">
        <v>0</v>
      </c>
      <c r="K12" s="77">
        <v>40</v>
      </c>
      <c r="L12" s="77">
        <v>33</v>
      </c>
      <c r="M12" s="77">
        <v>13</v>
      </c>
      <c r="N12" s="77">
        <v>18</v>
      </c>
      <c r="O12" s="77">
        <v>34</v>
      </c>
    </row>
    <row r="13" spans="1:24">
      <c r="A13" s="18"/>
      <c r="B13" s="19"/>
      <c r="C13" s="18"/>
      <c r="D13" s="18"/>
      <c r="E13" s="18"/>
      <c r="F13" s="18"/>
      <c r="G13" s="18"/>
      <c r="H13" s="18"/>
      <c r="I13" s="18"/>
      <c r="J13" s="20"/>
      <c r="K13" s="20"/>
      <c r="L13" s="20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>
      <c r="B14" s="21" t="s">
        <v>18</v>
      </c>
      <c r="D14" s="18"/>
      <c r="E14" s="18"/>
      <c r="F14" s="18"/>
      <c r="G14" s="18"/>
      <c r="H14" s="18"/>
      <c r="I14" s="18"/>
      <c r="J14" s="20"/>
      <c r="K14" s="20"/>
      <c r="L14" s="20"/>
      <c r="R14" s="18"/>
      <c r="S14" s="18"/>
      <c r="T14" s="18"/>
      <c r="U14" s="18"/>
      <c r="V14" s="18"/>
      <c r="W14" s="18"/>
    </row>
    <row r="15" spans="1:24">
      <c r="A15" s="22" t="s">
        <v>19</v>
      </c>
      <c r="B15" s="21" t="s">
        <v>20</v>
      </c>
      <c r="D15" s="18"/>
      <c r="F15" s="18"/>
      <c r="G15" s="18"/>
      <c r="H15" s="18"/>
      <c r="I15" s="18"/>
      <c r="J15" s="20"/>
      <c r="K15" s="20"/>
      <c r="L15" s="20"/>
      <c r="R15" s="18"/>
      <c r="S15" s="18"/>
      <c r="T15" s="18"/>
      <c r="U15" s="18"/>
      <c r="V15" s="18"/>
      <c r="W15" s="18"/>
    </row>
    <row r="16" spans="1:24">
      <c r="A16" s="22" t="s">
        <v>12</v>
      </c>
      <c r="B16" s="21" t="s">
        <v>21</v>
      </c>
      <c r="D16" s="18"/>
      <c r="F16" s="18">
        <v>1</v>
      </c>
      <c r="G16" s="18">
        <v>2</v>
      </c>
      <c r="H16" s="18">
        <v>3</v>
      </c>
      <c r="I16" s="18">
        <v>4</v>
      </c>
      <c r="J16" s="18">
        <v>5</v>
      </c>
      <c r="K16" s="18">
        <v>6</v>
      </c>
      <c r="L16" s="18">
        <v>7</v>
      </c>
      <c r="M16" s="18">
        <v>8</v>
      </c>
      <c r="N16" s="18">
        <v>9</v>
      </c>
      <c r="O16" s="18">
        <v>10</v>
      </c>
      <c r="P16" s="18"/>
      <c r="Q16" s="18"/>
      <c r="R16" s="18"/>
      <c r="S16" s="18"/>
      <c r="T16" s="18"/>
      <c r="U16" s="18"/>
      <c r="V16" s="18"/>
      <c r="W16" s="18"/>
    </row>
    <row r="17" spans="1:23">
      <c r="A17" s="22" t="s">
        <v>10</v>
      </c>
      <c r="B17" s="23" t="s">
        <v>22</v>
      </c>
      <c r="D17" s="18"/>
      <c r="F17" s="18">
        <f>SUM($F3:F3)</f>
        <v>18</v>
      </c>
      <c r="G17" s="18">
        <f>SUM($F3:G3)</f>
        <v>61</v>
      </c>
      <c r="H17" s="18">
        <f>SUM($F3:H3)</f>
        <v>126</v>
      </c>
      <c r="I17" s="18">
        <f>SUM($F3:I3)</f>
        <v>190</v>
      </c>
      <c r="J17" s="18">
        <f>SUM($F3:J3)</f>
        <v>197</v>
      </c>
      <c r="K17" s="18">
        <f>SUM($F3:K3)</f>
        <v>287</v>
      </c>
      <c r="L17" s="18">
        <f>SUM($F3:L3)</f>
        <v>340</v>
      </c>
      <c r="M17" s="18">
        <f>SUM($F3:M3)</f>
        <v>402</v>
      </c>
      <c r="N17" s="18">
        <f>SUM($F3:N3)</f>
        <v>463</v>
      </c>
      <c r="O17" s="18">
        <f>SUM($F3:O3)</f>
        <v>525</v>
      </c>
      <c r="P17" s="18"/>
      <c r="Q17" s="18"/>
      <c r="R17" s="18"/>
      <c r="S17" s="18"/>
      <c r="T17" s="18"/>
      <c r="U17" s="18"/>
      <c r="V17" s="18"/>
      <c r="W17" s="18"/>
    </row>
    <row r="18" spans="1:23">
      <c r="A18" s="22" t="s">
        <v>8</v>
      </c>
      <c r="B18" s="21" t="s">
        <v>23</v>
      </c>
      <c r="D18" s="18"/>
      <c r="F18" s="18">
        <f>SUM($F4:F4)</f>
        <v>12</v>
      </c>
      <c r="G18" s="18">
        <f>SUM($F4:G4)</f>
        <v>47</v>
      </c>
      <c r="H18" s="18">
        <f>SUM($F4:H4)</f>
        <v>130</v>
      </c>
      <c r="I18" s="18">
        <f>SUM($F4:I4)</f>
        <v>210</v>
      </c>
      <c r="J18" s="18">
        <f>SUM($F4:J4)</f>
        <v>210</v>
      </c>
      <c r="K18" s="18">
        <f>SUM($F4:K4)</f>
        <v>296</v>
      </c>
      <c r="L18" s="18">
        <f>SUM($F4:L4)</f>
        <v>367</v>
      </c>
      <c r="M18" s="18">
        <f>SUM($F4:M4)</f>
        <v>405</v>
      </c>
      <c r="N18" s="18">
        <f>SUM($F4:N4)</f>
        <v>455</v>
      </c>
      <c r="O18" s="18">
        <f>SUM($F4:O4)</f>
        <v>513</v>
      </c>
      <c r="P18" s="18"/>
      <c r="Q18" s="18"/>
      <c r="R18" s="18"/>
      <c r="S18" s="18"/>
      <c r="T18" s="18"/>
      <c r="U18" s="18"/>
      <c r="V18" s="18"/>
      <c r="W18" s="18"/>
    </row>
    <row r="19" spans="1:23">
      <c r="A19" s="22" t="s">
        <v>24</v>
      </c>
      <c r="B19" s="21" t="s">
        <v>25</v>
      </c>
      <c r="D19" s="18"/>
      <c r="F19" s="18">
        <f>SUM($F5:F5)</f>
        <v>9</v>
      </c>
      <c r="G19" s="18">
        <f>SUM($F5:G5)</f>
        <v>35</v>
      </c>
      <c r="H19" s="18">
        <f>SUM($F5:H5)</f>
        <v>108</v>
      </c>
      <c r="I19" s="18">
        <f>SUM($F5:I5)</f>
        <v>167</v>
      </c>
      <c r="J19" s="18">
        <f>SUM($F5:J5)</f>
        <v>173</v>
      </c>
      <c r="K19" s="18">
        <f>SUM($F5:K5)</f>
        <v>261</v>
      </c>
      <c r="L19" s="18">
        <f>SUM($F5:L5)</f>
        <v>326</v>
      </c>
      <c r="M19" s="18">
        <f>SUM($F5:M5)</f>
        <v>372</v>
      </c>
      <c r="N19" s="18">
        <f>SUM($F5:N5)</f>
        <v>433</v>
      </c>
      <c r="O19" s="18">
        <f>SUM($F5:O5)</f>
        <v>499</v>
      </c>
      <c r="P19" s="18"/>
      <c r="Q19" s="18"/>
      <c r="R19" s="18"/>
      <c r="S19" s="18"/>
      <c r="T19" s="18"/>
      <c r="U19" s="18"/>
      <c r="V19" s="18"/>
      <c r="W19" s="18"/>
    </row>
    <row r="20" spans="1:23">
      <c r="A20" s="22" t="s">
        <v>26</v>
      </c>
      <c r="B20" s="23" t="s">
        <v>27</v>
      </c>
      <c r="D20" s="18"/>
      <c r="F20" s="18">
        <f>SUM($F6:F6)</f>
        <v>18</v>
      </c>
      <c r="G20" s="18">
        <f>SUM($F6:G6)</f>
        <v>39</v>
      </c>
      <c r="H20" s="18">
        <f>SUM($F6:H6)</f>
        <v>106</v>
      </c>
      <c r="I20" s="18">
        <f>SUM($F6:I6)</f>
        <v>175</v>
      </c>
      <c r="J20" s="18">
        <f>SUM($F6:J6)</f>
        <v>180</v>
      </c>
      <c r="K20" s="18">
        <f>SUM($F6:K6)</f>
        <v>270</v>
      </c>
      <c r="L20" s="18">
        <f>SUM($F6:L6)</f>
        <v>309</v>
      </c>
      <c r="M20" s="18">
        <f>SUM($F6:M6)</f>
        <v>349</v>
      </c>
      <c r="N20" s="18">
        <f>SUM($F6:N6)</f>
        <v>407</v>
      </c>
      <c r="O20" s="18">
        <f>SUM($F6:O6)</f>
        <v>467</v>
      </c>
      <c r="P20" s="18"/>
      <c r="Q20" s="18"/>
      <c r="R20" s="18"/>
      <c r="S20" s="18"/>
      <c r="T20" s="18"/>
      <c r="U20" s="18"/>
      <c r="V20" s="18"/>
      <c r="W20" s="18"/>
    </row>
    <row r="21" spans="1:23">
      <c r="A21" s="24"/>
      <c r="D21" s="18"/>
      <c r="F21" s="18">
        <f>SUM($F7:F7)</f>
        <v>9</v>
      </c>
      <c r="G21" s="18">
        <f>SUM($F7:G7)</f>
        <v>40</v>
      </c>
      <c r="H21" s="18">
        <f>SUM($F7:H7)</f>
        <v>111</v>
      </c>
      <c r="I21" s="18">
        <f>SUM($F7:I7)</f>
        <v>144</v>
      </c>
      <c r="J21" s="18">
        <f>SUM($F7:J7)</f>
        <v>151</v>
      </c>
      <c r="K21" s="18">
        <f>SUM($F7:K7)</f>
        <v>237</v>
      </c>
      <c r="L21" s="18">
        <f>SUM($F7:L7)</f>
        <v>273</v>
      </c>
      <c r="M21" s="18">
        <f>SUM($F7:M7)</f>
        <v>346</v>
      </c>
      <c r="N21" s="18">
        <f>SUM($F7:N7)</f>
        <v>403</v>
      </c>
      <c r="O21" s="18">
        <f>SUM($F7:O7)</f>
        <v>457</v>
      </c>
      <c r="P21" s="18"/>
      <c r="Q21" s="18"/>
      <c r="R21" s="18"/>
      <c r="S21" s="18"/>
      <c r="T21" s="18"/>
      <c r="U21" s="18"/>
      <c r="V21" s="18"/>
      <c r="W21" s="18"/>
    </row>
    <row r="22" spans="1:23">
      <c r="A22" s="24"/>
      <c r="B22" s="21" t="s">
        <v>28</v>
      </c>
      <c r="D22" s="18"/>
      <c r="F22" s="18">
        <f>SUM($F8:F8)</f>
        <v>18</v>
      </c>
      <c r="G22" s="18">
        <f>SUM($F8:G8)</f>
        <v>51</v>
      </c>
      <c r="H22" s="18">
        <f>SUM($F8:H8)</f>
        <v>134</v>
      </c>
      <c r="I22" s="18">
        <f>SUM($F8:I8)</f>
        <v>200</v>
      </c>
      <c r="J22" s="18">
        <f>SUM($F8:J8)</f>
        <v>209</v>
      </c>
      <c r="K22" s="18">
        <f>SUM($F8:K8)</f>
        <v>294</v>
      </c>
      <c r="L22" s="18">
        <f>SUM($F8:L8)</f>
        <v>333</v>
      </c>
      <c r="M22" s="18">
        <f>SUM($F8:M8)</f>
        <v>348</v>
      </c>
      <c r="N22" s="18">
        <f>SUM($F8:N8)</f>
        <v>386</v>
      </c>
      <c r="O22" s="18">
        <f>SUM($F8:O8)</f>
        <v>448</v>
      </c>
      <c r="P22" s="18"/>
      <c r="Q22" s="18"/>
      <c r="R22" s="18"/>
      <c r="S22" s="18"/>
      <c r="T22" s="18"/>
      <c r="U22" s="18"/>
      <c r="V22" s="18"/>
      <c r="W22" s="18"/>
    </row>
    <row r="23" spans="1:23">
      <c r="D23" s="18"/>
      <c r="F23" s="18">
        <f>SUM($F9:F9)</f>
        <v>9</v>
      </c>
      <c r="G23" s="18">
        <f>SUM($F9:G9)</f>
        <v>26</v>
      </c>
      <c r="H23" s="18">
        <f>SUM($F9:H9)</f>
        <v>106</v>
      </c>
      <c r="I23" s="18">
        <f>SUM($F9:I9)</f>
        <v>151</v>
      </c>
      <c r="J23" s="18">
        <f>SUM($F9:J9)</f>
        <v>159</v>
      </c>
      <c r="K23" s="18">
        <f>SUM($F9:K9)</f>
        <v>247</v>
      </c>
      <c r="L23" s="18">
        <f>SUM($F9:L9)</f>
        <v>295</v>
      </c>
      <c r="M23" s="18">
        <f>SUM($F9:M9)</f>
        <v>313</v>
      </c>
      <c r="N23" s="18">
        <f>SUM($F9:N9)</f>
        <v>330</v>
      </c>
      <c r="O23" s="18">
        <f>SUM($F9:O9)</f>
        <v>374</v>
      </c>
      <c r="P23" s="18"/>
      <c r="Q23" s="18"/>
      <c r="R23" s="18"/>
      <c r="S23" s="18"/>
      <c r="T23" s="18"/>
      <c r="U23" s="18"/>
      <c r="V23" s="18"/>
      <c r="W23" s="18"/>
    </row>
    <row r="24" spans="1:23">
      <c r="D24" s="18"/>
      <c r="F24" s="18">
        <f>SUM($F10:F10)</f>
        <v>3</v>
      </c>
      <c r="G24" s="18">
        <f>SUM($F10:G10)</f>
        <v>29</v>
      </c>
      <c r="H24" s="18">
        <f>SUM($F10:H10)</f>
        <v>92</v>
      </c>
      <c r="I24" s="18">
        <f>SUM($F10:I10)</f>
        <v>151</v>
      </c>
      <c r="J24" s="18">
        <f>SUM($F10:J10)</f>
        <v>159</v>
      </c>
      <c r="K24" s="18">
        <f>SUM($F10:K10)</f>
        <v>241</v>
      </c>
      <c r="L24" s="18">
        <f>SUM($F10:L10)</f>
        <v>261</v>
      </c>
      <c r="M24" s="18">
        <f>SUM($F10:M10)</f>
        <v>286</v>
      </c>
      <c r="N24" s="18">
        <f>SUM($F10:N10)</f>
        <v>309</v>
      </c>
      <c r="O24" s="18">
        <f>SUM($F10:O10)</f>
        <v>347</v>
      </c>
      <c r="P24" s="18"/>
      <c r="Q24" s="18"/>
      <c r="R24" s="18"/>
      <c r="S24" s="18"/>
      <c r="T24" s="18"/>
      <c r="U24" s="18"/>
      <c r="V24" s="18"/>
      <c r="W24" s="18"/>
    </row>
    <row r="25" spans="1:23">
      <c r="D25" s="18"/>
      <c r="F25" s="18">
        <f>SUM($F11:F11)</f>
        <v>15</v>
      </c>
      <c r="G25" s="18">
        <f>SUM($F11:G11)</f>
        <v>37</v>
      </c>
      <c r="H25" s="18">
        <f>SUM($F11:H11)</f>
        <v>68</v>
      </c>
      <c r="I25" s="18">
        <f>SUM($F11:I11)</f>
        <v>110</v>
      </c>
      <c r="J25" s="18">
        <f>SUM($F11:J11)</f>
        <v>110</v>
      </c>
      <c r="K25" s="18">
        <f>SUM($F11:K11)</f>
        <v>180</v>
      </c>
      <c r="L25" s="18">
        <f>SUM($F11:L11)</f>
        <v>217</v>
      </c>
      <c r="M25" s="18">
        <f>SUM($F11:M11)</f>
        <v>237</v>
      </c>
      <c r="N25" s="18">
        <f>SUM($F11:N11)</f>
        <v>251</v>
      </c>
      <c r="O25" s="18">
        <f>SUM($F11:O11)</f>
        <v>279</v>
      </c>
      <c r="P25" s="18"/>
      <c r="Q25" s="18"/>
      <c r="R25" s="18"/>
      <c r="S25" s="18"/>
      <c r="T25" s="18"/>
      <c r="U25" s="18"/>
      <c r="V25" s="18"/>
      <c r="W25" s="18"/>
    </row>
    <row r="26" spans="1:23">
      <c r="D26" s="18"/>
      <c r="F26" s="18">
        <f>SUM($F12:F12)</f>
        <v>3</v>
      </c>
      <c r="G26" s="18">
        <f>SUM($F12:G12)</f>
        <v>25</v>
      </c>
      <c r="H26" s="18">
        <f>SUM($F12:H12)</f>
        <v>53</v>
      </c>
      <c r="I26" s="18">
        <f>SUM($F12:I12)</f>
        <v>79</v>
      </c>
      <c r="J26" s="18">
        <f>SUM($F12:J12)</f>
        <v>79</v>
      </c>
      <c r="K26" s="18">
        <f>SUM($F12:K12)</f>
        <v>119</v>
      </c>
      <c r="L26" s="18">
        <f>SUM($F12:L12)</f>
        <v>152</v>
      </c>
      <c r="M26" s="18">
        <f>SUM($F12:M12)</f>
        <v>165</v>
      </c>
      <c r="N26" s="18">
        <f>SUM($F12:N12)</f>
        <v>183</v>
      </c>
      <c r="O26" s="18">
        <f>SUM($F12:O12)</f>
        <v>217</v>
      </c>
      <c r="P26" s="18"/>
      <c r="Q26" s="18"/>
      <c r="R26" s="18"/>
      <c r="S26" s="18"/>
      <c r="T26" s="18"/>
      <c r="U26" s="18"/>
      <c r="V26" s="18"/>
      <c r="W26" s="18"/>
    </row>
    <row r="27" spans="1:23">
      <c r="F27" s="18">
        <f t="shared" ref="F27:O27" si="1">MAX(F17:F25)</f>
        <v>18</v>
      </c>
      <c r="G27" s="18">
        <f t="shared" si="1"/>
        <v>61</v>
      </c>
      <c r="H27" s="18">
        <f t="shared" si="1"/>
        <v>134</v>
      </c>
      <c r="I27" s="18">
        <f t="shared" si="1"/>
        <v>210</v>
      </c>
      <c r="J27" s="18">
        <f t="shared" si="1"/>
        <v>210</v>
      </c>
      <c r="K27" s="18">
        <f t="shared" si="1"/>
        <v>296</v>
      </c>
      <c r="L27" s="18">
        <f t="shared" si="1"/>
        <v>367</v>
      </c>
      <c r="M27" s="18">
        <f t="shared" si="1"/>
        <v>405</v>
      </c>
      <c r="N27" s="18">
        <f t="shared" si="1"/>
        <v>463</v>
      </c>
      <c r="O27" s="18">
        <f t="shared" si="1"/>
        <v>525</v>
      </c>
      <c r="P27" s="18"/>
      <c r="Q27" s="18"/>
      <c r="R27" s="18"/>
      <c r="S27" s="18"/>
      <c r="T27" s="18"/>
      <c r="U27" s="18"/>
      <c r="V27" s="18"/>
      <c r="W27" s="18"/>
    </row>
    <row r="28" spans="1:23"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>
      <c r="F29" s="25"/>
      <c r="G29" s="25"/>
      <c r="H29" s="18"/>
      <c r="I29" s="25"/>
      <c r="J29" s="20"/>
      <c r="K29" s="20"/>
      <c r="L29" s="20"/>
      <c r="R29" s="18"/>
      <c r="S29" s="18"/>
      <c r="T29" s="18"/>
      <c r="U29" s="18"/>
      <c r="V29" s="18"/>
      <c r="W29" s="18"/>
    </row>
    <row r="30" spans="1:23">
      <c r="E30" s="6" t="str">
        <f>B3</f>
        <v>Krzysztof "FAZIK" Brzeziński</v>
      </c>
      <c r="F30" s="26">
        <f t="shared" ref="F30:O30" si="2">F17/F$27</f>
        <v>1</v>
      </c>
      <c r="G30" s="26">
        <f t="shared" si="2"/>
        <v>1</v>
      </c>
      <c r="H30" s="26">
        <f t="shared" si="2"/>
        <v>0.94029850746268662</v>
      </c>
      <c r="I30" s="26">
        <f t="shared" si="2"/>
        <v>0.90476190476190477</v>
      </c>
      <c r="J30" s="26">
        <f t="shared" si="2"/>
        <v>0.93809523809523809</v>
      </c>
      <c r="K30" s="26">
        <f t="shared" si="2"/>
        <v>0.96959459459459463</v>
      </c>
      <c r="L30" s="26">
        <f t="shared" si="2"/>
        <v>0.92643051771117169</v>
      </c>
      <c r="M30" s="26">
        <f t="shared" si="2"/>
        <v>0.99259259259259258</v>
      </c>
      <c r="N30" s="26">
        <f t="shared" si="2"/>
        <v>1</v>
      </c>
      <c r="O30" s="26">
        <f t="shared" si="2"/>
        <v>1</v>
      </c>
      <c r="P30" s="26"/>
      <c r="Q30" s="26"/>
      <c r="R30" s="26"/>
      <c r="S30" s="26"/>
      <c r="T30" s="26"/>
      <c r="U30" s="26"/>
      <c r="V30" s="26"/>
      <c r="W30" s="26"/>
    </row>
    <row r="31" spans="1:23">
      <c r="E31" s="6" t="str">
        <f t="shared" ref="E31:E39" si="3">B4</f>
        <v>Robert Stańczyk</v>
      </c>
      <c r="F31" s="26">
        <f t="shared" ref="F31:O31" si="4">F18/F$27</f>
        <v>0.66666666666666663</v>
      </c>
      <c r="G31" s="26">
        <f t="shared" si="4"/>
        <v>0.77049180327868849</v>
      </c>
      <c r="H31" s="26">
        <f t="shared" si="4"/>
        <v>0.97014925373134331</v>
      </c>
      <c r="I31" s="26">
        <f t="shared" si="4"/>
        <v>1</v>
      </c>
      <c r="J31" s="26">
        <f t="shared" si="4"/>
        <v>1</v>
      </c>
      <c r="K31" s="26">
        <f t="shared" si="4"/>
        <v>1</v>
      </c>
      <c r="L31" s="26">
        <f t="shared" si="4"/>
        <v>1</v>
      </c>
      <c r="M31" s="26">
        <f t="shared" si="4"/>
        <v>1</v>
      </c>
      <c r="N31" s="26">
        <f t="shared" si="4"/>
        <v>0.98272138228941686</v>
      </c>
      <c r="O31" s="26">
        <f t="shared" si="4"/>
        <v>0.97714285714285709</v>
      </c>
      <c r="P31" s="26"/>
      <c r="Q31" s="26"/>
      <c r="R31" s="26"/>
      <c r="S31" s="26"/>
      <c r="T31" s="26"/>
      <c r="U31" s="26"/>
      <c r="V31" s="26"/>
      <c r="W31" s="26"/>
    </row>
    <row r="32" spans="1:23">
      <c r="E32" s="6" t="str">
        <f t="shared" si="3"/>
        <v>Robert "Gata" Piechota</v>
      </c>
      <c r="F32" s="26">
        <f t="shared" ref="F32:O32" si="5">F19/F$27</f>
        <v>0.5</v>
      </c>
      <c r="G32" s="26">
        <f t="shared" si="5"/>
        <v>0.57377049180327866</v>
      </c>
      <c r="H32" s="26">
        <f t="shared" si="5"/>
        <v>0.80597014925373134</v>
      </c>
      <c r="I32" s="26">
        <f t="shared" si="5"/>
        <v>0.79523809523809519</v>
      </c>
      <c r="J32" s="26">
        <f t="shared" si="5"/>
        <v>0.82380952380952377</v>
      </c>
      <c r="K32" s="26">
        <f t="shared" si="5"/>
        <v>0.8817567567567568</v>
      </c>
      <c r="L32" s="26">
        <f t="shared" si="5"/>
        <v>0.88828337874659402</v>
      </c>
      <c r="M32" s="26">
        <f t="shared" si="5"/>
        <v>0.91851851851851851</v>
      </c>
      <c r="N32" s="26">
        <f t="shared" si="5"/>
        <v>0.93520518358531313</v>
      </c>
      <c r="O32" s="26">
        <f t="shared" si="5"/>
        <v>0.95047619047619047</v>
      </c>
      <c r="P32" s="26"/>
      <c r="Q32" s="26"/>
      <c r="R32" s="26"/>
      <c r="S32" s="26"/>
      <c r="T32" s="26"/>
      <c r="U32" s="26"/>
      <c r="V32" s="26"/>
      <c r="W32" s="26"/>
    </row>
    <row r="33" spans="5:23">
      <c r="E33" s="6" t="str">
        <f t="shared" si="3"/>
        <v>Paweł "PaVł" Kikel</v>
      </c>
      <c r="F33" s="26">
        <f t="shared" ref="F33:O33" si="6">F20/F$27</f>
        <v>1</v>
      </c>
      <c r="G33" s="26">
        <f t="shared" si="6"/>
        <v>0.63934426229508201</v>
      </c>
      <c r="H33" s="26">
        <f t="shared" si="6"/>
        <v>0.79104477611940294</v>
      </c>
      <c r="I33" s="26">
        <f t="shared" si="6"/>
        <v>0.83333333333333337</v>
      </c>
      <c r="J33" s="26">
        <f t="shared" si="6"/>
        <v>0.8571428571428571</v>
      </c>
      <c r="K33" s="26">
        <f t="shared" si="6"/>
        <v>0.91216216216216217</v>
      </c>
      <c r="L33" s="26">
        <f t="shared" si="6"/>
        <v>0.84196185286103542</v>
      </c>
      <c r="M33" s="26">
        <f t="shared" si="6"/>
        <v>0.86172839506172838</v>
      </c>
      <c r="N33" s="26">
        <f t="shared" si="6"/>
        <v>0.87904967602591788</v>
      </c>
      <c r="O33" s="26">
        <f t="shared" si="6"/>
        <v>0.88952380952380949</v>
      </c>
      <c r="P33" s="26"/>
      <c r="Q33" s="26"/>
      <c r="R33" s="26"/>
      <c r="S33" s="26"/>
      <c r="T33" s="26"/>
      <c r="U33" s="26"/>
      <c r="V33" s="26"/>
      <c r="W33" s="26"/>
    </row>
    <row r="34" spans="5:23">
      <c r="E34" s="6" t="str">
        <f t="shared" si="3"/>
        <v>Rafał Augusewicz</v>
      </c>
      <c r="F34" s="26">
        <f t="shared" ref="F34:O34" si="7">F21/F$27</f>
        <v>0.5</v>
      </c>
      <c r="G34" s="26">
        <f t="shared" si="7"/>
        <v>0.65573770491803274</v>
      </c>
      <c r="H34" s="26">
        <f t="shared" si="7"/>
        <v>0.82835820895522383</v>
      </c>
      <c r="I34" s="26">
        <f t="shared" si="7"/>
        <v>0.68571428571428572</v>
      </c>
      <c r="J34" s="26">
        <f t="shared" si="7"/>
        <v>0.71904761904761905</v>
      </c>
      <c r="K34" s="26">
        <f t="shared" si="7"/>
        <v>0.80067567567567566</v>
      </c>
      <c r="L34" s="26">
        <f t="shared" si="7"/>
        <v>0.7438692098092643</v>
      </c>
      <c r="M34" s="26">
        <f t="shared" si="7"/>
        <v>0.85432098765432096</v>
      </c>
      <c r="N34" s="26">
        <f t="shared" si="7"/>
        <v>0.87041036717062636</v>
      </c>
      <c r="O34" s="26">
        <f t="shared" si="7"/>
        <v>0.87047619047619051</v>
      </c>
      <c r="P34" s="26"/>
      <c r="Q34" s="26"/>
      <c r="R34" s="26"/>
      <c r="S34" s="26"/>
      <c r="T34" s="26"/>
      <c r="U34" s="26"/>
      <c r="V34" s="26"/>
      <c r="W34" s="26"/>
    </row>
    <row r="35" spans="5:23">
      <c r="E35" s="6" t="str">
        <f t="shared" si="3"/>
        <v>Leszek "Haris" Jęczkowski</v>
      </c>
      <c r="F35" s="26">
        <f t="shared" ref="F35:O35" si="8">F22/F$27</f>
        <v>1</v>
      </c>
      <c r="G35" s="26">
        <f t="shared" si="8"/>
        <v>0.83606557377049184</v>
      </c>
      <c r="H35" s="26">
        <f t="shared" si="8"/>
        <v>1</v>
      </c>
      <c r="I35" s="26">
        <f t="shared" si="8"/>
        <v>0.95238095238095233</v>
      </c>
      <c r="J35" s="26">
        <f t="shared" si="8"/>
        <v>0.99523809523809526</v>
      </c>
      <c r="K35" s="26">
        <f t="shared" si="8"/>
        <v>0.9932432432432432</v>
      </c>
      <c r="L35" s="26">
        <f t="shared" si="8"/>
        <v>0.9073569482288828</v>
      </c>
      <c r="M35" s="26">
        <f t="shared" si="8"/>
        <v>0.85925925925925928</v>
      </c>
      <c r="N35" s="26">
        <f t="shared" si="8"/>
        <v>0.83369330453563717</v>
      </c>
      <c r="O35" s="26">
        <f t="shared" si="8"/>
        <v>0.85333333333333339</v>
      </c>
      <c r="P35" s="26"/>
      <c r="Q35" s="26"/>
      <c r="R35" s="26"/>
      <c r="S35" s="26"/>
      <c r="T35" s="26"/>
      <c r="U35" s="26"/>
      <c r="V35" s="26"/>
      <c r="W35" s="26"/>
    </row>
    <row r="36" spans="5:23">
      <c r="E36" s="6" t="str">
        <f t="shared" si="3"/>
        <v>Damian Kuczmaszewski</v>
      </c>
      <c r="F36" s="26">
        <f t="shared" ref="F36:O36" si="9">F23/F$27</f>
        <v>0.5</v>
      </c>
      <c r="G36" s="26">
        <f t="shared" si="9"/>
        <v>0.42622950819672129</v>
      </c>
      <c r="H36" s="26">
        <f t="shared" si="9"/>
        <v>0.79104477611940294</v>
      </c>
      <c r="I36" s="26">
        <f t="shared" si="9"/>
        <v>0.71904761904761905</v>
      </c>
      <c r="J36" s="26">
        <f t="shared" si="9"/>
        <v>0.75714285714285712</v>
      </c>
      <c r="K36" s="26">
        <f t="shared" si="9"/>
        <v>0.83445945945945943</v>
      </c>
      <c r="L36" s="26">
        <f t="shared" si="9"/>
        <v>0.80381471389645776</v>
      </c>
      <c r="M36" s="26">
        <f t="shared" si="9"/>
        <v>0.77283950617283947</v>
      </c>
      <c r="N36" s="26">
        <f t="shared" si="9"/>
        <v>0.71274298056155505</v>
      </c>
      <c r="O36" s="26">
        <f t="shared" si="9"/>
        <v>0.71238095238095234</v>
      </c>
      <c r="P36" s="26"/>
      <c r="Q36" s="26"/>
      <c r="R36" s="26"/>
      <c r="S36" s="26"/>
      <c r="T36" s="26"/>
      <c r="U36" s="26"/>
      <c r="V36" s="26"/>
      <c r="W36" s="26"/>
    </row>
    <row r="37" spans="5:23">
      <c r="E37" s="6" t="str">
        <f t="shared" si="3"/>
        <v>Bartłomiej "Gandalf" Zielonka</v>
      </c>
      <c r="F37" s="26">
        <f t="shared" ref="F37:O37" si="10">F24/F$27</f>
        <v>0.16666666666666666</v>
      </c>
      <c r="G37" s="26">
        <f t="shared" si="10"/>
        <v>0.47540983606557374</v>
      </c>
      <c r="H37" s="26">
        <f t="shared" si="10"/>
        <v>0.68656716417910446</v>
      </c>
      <c r="I37" s="26">
        <f t="shared" si="10"/>
        <v>0.71904761904761905</v>
      </c>
      <c r="J37" s="26">
        <f t="shared" si="10"/>
        <v>0.75714285714285712</v>
      </c>
      <c r="K37" s="26">
        <f t="shared" si="10"/>
        <v>0.81418918918918914</v>
      </c>
      <c r="L37" s="26">
        <f t="shared" si="10"/>
        <v>0.71117166212534055</v>
      </c>
      <c r="M37" s="26">
        <f t="shared" si="10"/>
        <v>0.70617283950617282</v>
      </c>
      <c r="N37" s="26">
        <f t="shared" si="10"/>
        <v>0.66738660907127434</v>
      </c>
      <c r="O37" s="26">
        <f t="shared" si="10"/>
        <v>0.66095238095238096</v>
      </c>
      <c r="P37" s="26"/>
      <c r="Q37" s="26"/>
      <c r="R37" s="26"/>
    </row>
    <row r="38" spans="5:23">
      <c r="E38" s="6" t="str">
        <f t="shared" si="3"/>
        <v>Zbyszek "Zbig" Futyma</v>
      </c>
      <c r="F38" s="26">
        <f t="shared" ref="F38:O38" si="11">F25/F$27</f>
        <v>0.83333333333333337</v>
      </c>
      <c r="G38" s="26">
        <f t="shared" si="11"/>
        <v>0.60655737704918034</v>
      </c>
      <c r="H38" s="26">
        <f t="shared" si="11"/>
        <v>0.5074626865671642</v>
      </c>
      <c r="I38" s="26">
        <f t="shared" si="11"/>
        <v>0.52380952380952384</v>
      </c>
      <c r="J38" s="26">
        <f t="shared" si="11"/>
        <v>0.52380952380952384</v>
      </c>
      <c r="K38" s="26">
        <f t="shared" si="11"/>
        <v>0.60810810810810811</v>
      </c>
      <c r="L38" s="26">
        <f t="shared" si="11"/>
        <v>0.59128065395095364</v>
      </c>
      <c r="M38" s="26">
        <f t="shared" si="11"/>
        <v>0.58518518518518514</v>
      </c>
      <c r="N38" s="26">
        <f t="shared" si="11"/>
        <v>0.54211663066954641</v>
      </c>
      <c r="O38" s="26">
        <f t="shared" si="11"/>
        <v>0.53142857142857147</v>
      </c>
      <c r="P38" s="26"/>
      <c r="Q38" s="26"/>
      <c r="R38" s="26"/>
    </row>
    <row r="39" spans="5:23">
      <c r="E39" s="6" t="str">
        <f t="shared" si="3"/>
        <v>Dorota Janiszewska</v>
      </c>
      <c r="F39" s="26">
        <f t="shared" ref="F39:O39" si="12">F26/F$27</f>
        <v>0.16666666666666666</v>
      </c>
      <c r="G39" s="26">
        <f t="shared" si="12"/>
        <v>0.4098360655737705</v>
      </c>
      <c r="H39" s="26">
        <f t="shared" si="12"/>
        <v>0.39552238805970147</v>
      </c>
      <c r="I39" s="26">
        <f t="shared" si="12"/>
        <v>0.37619047619047619</v>
      </c>
      <c r="J39" s="26">
        <f t="shared" si="12"/>
        <v>0.37619047619047619</v>
      </c>
      <c r="K39" s="26">
        <f t="shared" si="12"/>
        <v>0.40202702702702703</v>
      </c>
      <c r="L39" s="26">
        <f t="shared" si="12"/>
        <v>0.41416893732970028</v>
      </c>
      <c r="M39" s="26">
        <f t="shared" si="12"/>
        <v>0.40740740740740738</v>
      </c>
      <c r="N39" s="26">
        <f t="shared" si="12"/>
        <v>0.39524838012958963</v>
      </c>
      <c r="O39" s="26">
        <f t="shared" si="12"/>
        <v>0.41333333333333333</v>
      </c>
    </row>
  </sheetData>
  <mergeCells count="15">
    <mergeCell ref="F1:F2"/>
    <mergeCell ref="A1:A2"/>
    <mergeCell ref="B1:B2"/>
    <mergeCell ref="C1:C2"/>
    <mergeCell ref="D1:D2"/>
    <mergeCell ref="E1:E2"/>
    <mergeCell ref="M1:M2"/>
    <mergeCell ref="N1:N2"/>
    <mergeCell ref="O1:O2"/>
    <mergeCell ref="G1:G2"/>
    <mergeCell ref="H1:H2"/>
    <mergeCell ref="I1:I2"/>
    <mergeCell ref="J1:J2"/>
    <mergeCell ref="K1:K2"/>
    <mergeCell ref="L1:L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6"/>
  <sheetViews>
    <sheetView workbookViewId="0">
      <selection sqref="A1:A2"/>
    </sheetView>
  </sheetViews>
  <sheetFormatPr defaultRowHeight="14.4"/>
  <cols>
    <col min="2" max="2" width="29.88671875" customWidth="1"/>
    <col min="3" max="3" width="10.109375" customWidth="1"/>
    <col min="4" max="4" width="4.21875" bestFit="1" customWidth="1"/>
    <col min="6" max="23" width="6.5546875" bestFit="1" customWidth="1"/>
    <col min="24" max="24" width="6.77734375" customWidth="1"/>
  </cols>
  <sheetData>
    <row r="1" spans="1:24">
      <c r="A1" s="81" t="s">
        <v>0</v>
      </c>
      <c r="B1" s="81" t="s">
        <v>1</v>
      </c>
      <c r="C1" s="81" t="s">
        <v>2</v>
      </c>
      <c r="D1" s="82" t="s">
        <v>3</v>
      </c>
      <c r="E1" s="84" t="s">
        <v>4</v>
      </c>
      <c r="F1" s="80">
        <v>1</v>
      </c>
      <c r="G1" s="80">
        <v>2</v>
      </c>
      <c r="H1" s="80">
        <v>3</v>
      </c>
      <c r="I1" s="80">
        <v>4</v>
      </c>
      <c r="J1" s="80">
        <v>5</v>
      </c>
      <c r="K1" s="80">
        <v>6</v>
      </c>
      <c r="L1" s="80">
        <v>7</v>
      </c>
      <c r="M1" s="80">
        <v>8</v>
      </c>
      <c r="N1" s="80">
        <v>9</v>
      </c>
      <c r="O1" s="80">
        <v>10</v>
      </c>
      <c r="P1" s="80">
        <v>11</v>
      </c>
      <c r="Q1" s="80">
        <v>12</v>
      </c>
      <c r="R1" s="85">
        <v>13</v>
      </c>
      <c r="S1" s="86"/>
      <c r="T1" s="86"/>
      <c r="U1" s="86"/>
      <c r="V1" s="86"/>
      <c r="W1" s="86"/>
      <c r="X1" s="86"/>
    </row>
    <row r="2" spans="1:24">
      <c r="A2" s="81"/>
      <c r="B2" s="81"/>
      <c r="C2" s="81"/>
      <c r="D2" s="83"/>
      <c r="E2" s="84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44" t="s">
        <v>5</v>
      </c>
      <c r="S2" s="44">
        <v>0</v>
      </c>
      <c r="T2" s="44">
        <v>1</v>
      </c>
      <c r="U2" s="2">
        <v>2</v>
      </c>
      <c r="V2" s="3">
        <v>3</v>
      </c>
      <c r="W2" s="4">
        <v>4</v>
      </c>
      <c r="X2" s="5">
        <v>5</v>
      </c>
    </row>
    <row r="3" spans="1:24">
      <c r="A3" s="27">
        <v>1</v>
      </c>
      <c r="B3" s="29" t="s">
        <v>9</v>
      </c>
      <c r="C3" s="27" t="s">
        <v>7</v>
      </c>
      <c r="D3" s="30" t="s">
        <v>10</v>
      </c>
      <c r="E3" s="31">
        <f>SUM(F3:R3)</f>
        <v>246</v>
      </c>
      <c r="F3" s="32">
        <v>24</v>
      </c>
      <c r="G3" s="32">
        <v>20</v>
      </c>
      <c r="H3" s="32">
        <v>20</v>
      </c>
      <c r="I3" s="32">
        <v>19</v>
      </c>
      <c r="J3" s="32">
        <v>20</v>
      </c>
      <c r="K3" s="32">
        <v>13</v>
      </c>
      <c r="L3" s="32">
        <v>17</v>
      </c>
      <c r="M3" s="32">
        <v>17</v>
      </c>
      <c r="N3" s="32">
        <v>15</v>
      </c>
      <c r="O3" s="32">
        <v>20</v>
      </c>
      <c r="P3" s="32">
        <v>25</v>
      </c>
      <c r="Q3" s="32">
        <v>14</v>
      </c>
      <c r="R3" s="32">
        <f t="shared" ref="R3:R11" si="0">SUM(S3:X3)</f>
        <v>22</v>
      </c>
      <c r="S3" s="29">
        <v>5</v>
      </c>
      <c r="T3" s="29">
        <v>4</v>
      </c>
      <c r="U3" s="29">
        <v>5</v>
      </c>
      <c r="V3" s="29">
        <v>4</v>
      </c>
      <c r="W3" s="29">
        <v>4</v>
      </c>
      <c r="X3" s="29"/>
    </row>
    <row r="4" spans="1:24">
      <c r="A4" s="27">
        <v>2</v>
      </c>
      <c r="B4" s="29" t="s">
        <v>6</v>
      </c>
      <c r="C4" s="27" t="s">
        <v>7</v>
      </c>
      <c r="D4" s="30" t="s">
        <v>8</v>
      </c>
      <c r="E4" s="31">
        <f t="shared" ref="E4:E11" si="1">SUM(F4:R4)</f>
        <v>230</v>
      </c>
      <c r="F4" s="35">
        <v>23</v>
      </c>
      <c r="G4" s="35">
        <v>19</v>
      </c>
      <c r="H4" s="36">
        <v>15</v>
      </c>
      <c r="I4" s="35">
        <v>20</v>
      </c>
      <c r="J4" s="35">
        <v>19</v>
      </c>
      <c r="K4" s="35">
        <v>10</v>
      </c>
      <c r="L4" s="35">
        <v>17</v>
      </c>
      <c r="M4" s="35">
        <v>21</v>
      </c>
      <c r="N4" s="36">
        <v>15</v>
      </c>
      <c r="O4" s="35">
        <v>25</v>
      </c>
      <c r="P4" s="35">
        <v>10</v>
      </c>
      <c r="Q4" s="35">
        <v>17</v>
      </c>
      <c r="R4" s="36">
        <f t="shared" si="0"/>
        <v>19</v>
      </c>
      <c r="S4" s="37">
        <v>3</v>
      </c>
      <c r="T4" s="37">
        <v>4</v>
      </c>
      <c r="U4" s="37">
        <v>4</v>
      </c>
      <c r="V4" s="37">
        <v>4</v>
      </c>
      <c r="W4" s="37">
        <v>4</v>
      </c>
      <c r="X4" s="37"/>
    </row>
    <row r="5" spans="1:24">
      <c r="A5" s="27">
        <v>3</v>
      </c>
      <c r="B5" s="29" t="s">
        <v>14</v>
      </c>
      <c r="C5" s="30" t="s">
        <v>15</v>
      </c>
      <c r="D5" s="30" t="s">
        <v>12</v>
      </c>
      <c r="E5" s="31">
        <f t="shared" si="1"/>
        <v>177</v>
      </c>
      <c r="F5" s="32">
        <v>20</v>
      </c>
      <c r="G5" s="32">
        <v>20</v>
      </c>
      <c r="H5" s="32">
        <v>20</v>
      </c>
      <c r="I5" s="32">
        <v>12</v>
      </c>
      <c r="J5" s="32">
        <v>8</v>
      </c>
      <c r="K5" s="32">
        <v>3</v>
      </c>
      <c r="L5" s="32">
        <v>13</v>
      </c>
      <c r="M5" s="32">
        <v>11</v>
      </c>
      <c r="N5" s="32">
        <v>10</v>
      </c>
      <c r="O5" s="32">
        <v>15</v>
      </c>
      <c r="P5" s="32">
        <v>10</v>
      </c>
      <c r="Q5" s="32">
        <v>14</v>
      </c>
      <c r="R5" s="32">
        <f t="shared" si="0"/>
        <v>21</v>
      </c>
      <c r="S5" s="29">
        <v>3</v>
      </c>
      <c r="T5" s="29">
        <v>5</v>
      </c>
      <c r="U5" s="29">
        <v>4</v>
      </c>
      <c r="V5" s="29">
        <v>5</v>
      </c>
      <c r="W5" s="29">
        <v>4</v>
      </c>
      <c r="X5" s="29"/>
    </row>
    <row r="6" spans="1:24">
      <c r="A6" s="27">
        <v>4</v>
      </c>
      <c r="B6" s="29" t="s">
        <v>29</v>
      </c>
      <c r="C6" s="30" t="s">
        <v>7</v>
      </c>
      <c r="D6" s="30" t="s">
        <v>19</v>
      </c>
      <c r="E6" s="31">
        <f t="shared" si="1"/>
        <v>175</v>
      </c>
      <c r="F6" s="36">
        <v>21</v>
      </c>
      <c r="G6" s="36">
        <v>19</v>
      </c>
      <c r="H6" s="36">
        <v>14</v>
      </c>
      <c r="I6" s="36">
        <v>13</v>
      </c>
      <c r="J6" s="36">
        <v>13</v>
      </c>
      <c r="K6" s="36">
        <v>1</v>
      </c>
      <c r="L6" s="36">
        <v>9</v>
      </c>
      <c r="M6" s="36">
        <v>11</v>
      </c>
      <c r="N6" s="36">
        <v>15</v>
      </c>
      <c r="O6" s="36">
        <v>15</v>
      </c>
      <c r="P6" s="36">
        <v>10</v>
      </c>
      <c r="Q6" s="36">
        <v>12</v>
      </c>
      <c r="R6" s="36">
        <f t="shared" si="0"/>
        <v>22</v>
      </c>
      <c r="S6" s="38">
        <v>5</v>
      </c>
      <c r="T6" s="38">
        <v>5</v>
      </c>
      <c r="U6" s="38">
        <v>5</v>
      </c>
      <c r="V6" s="38">
        <v>4</v>
      </c>
      <c r="W6" s="38">
        <v>3</v>
      </c>
      <c r="X6" s="38"/>
    </row>
    <row r="7" spans="1:24">
      <c r="A7" s="27">
        <v>5</v>
      </c>
      <c r="B7" s="29" t="s">
        <v>17</v>
      </c>
      <c r="C7" s="27" t="s">
        <v>7</v>
      </c>
      <c r="D7" s="30" t="s">
        <v>8</v>
      </c>
      <c r="E7" s="31">
        <f t="shared" si="1"/>
        <v>173</v>
      </c>
      <c r="F7" s="32">
        <v>17</v>
      </c>
      <c r="G7" s="32">
        <v>17</v>
      </c>
      <c r="H7" s="32">
        <v>17</v>
      </c>
      <c r="I7" s="32">
        <v>12</v>
      </c>
      <c r="J7" s="32">
        <v>10</v>
      </c>
      <c r="K7" s="32">
        <v>11</v>
      </c>
      <c r="L7" s="32">
        <v>13</v>
      </c>
      <c r="M7" s="32">
        <v>10</v>
      </c>
      <c r="N7" s="32">
        <v>15</v>
      </c>
      <c r="O7" s="32">
        <v>20</v>
      </c>
      <c r="P7" s="32">
        <v>15</v>
      </c>
      <c r="Q7" s="32">
        <v>5</v>
      </c>
      <c r="R7" s="32">
        <f t="shared" si="0"/>
        <v>11</v>
      </c>
      <c r="S7" s="29">
        <v>4</v>
      </c>
      <c r="T7" s="29">
        <v>2</v>
      </c>
      <c r="U7" s="29">
        <v>3</v>
      </c>
      <c r="V7" s="29">
        <v>2</v>
      </c>
      <c r="W7" s="29"/>
      <c r="X7" s="29"/>
    </row>
    <row r="8" spans="1:24">
      <c r="A8" s="27">
        <v>6</v>
      </c>
      <c r="B8" s="29" t="s">
        <v>16</v>
      </c>
      <c r="C8" s="30" t="s">
        <v>7</v>
      </c>
      <c r="D8" s="30" t="s">
        <v>8</v>
      </c>
      <c r="E8" s="31">
        <f t="shared" si="1"/>
        <v>153</v>
      </c>
      <c r="F8" s="35">
        <v>23</v>
      </c>
      <c r="G8" s="35">
        <v>14</v>
      </c>
      <c r="H8" s="36">
        <v>15</v>
      </c>
      <c r="I8" s="35">
        <v>12</v>
      </c>
      <c r="J8" s="35">
        <v>13</v>
      </c>
      <c r="K8" s="35">
        <v>6</v>
      </c>
      <c r="L8" s="35">
        <v>5</v>
      </c>
      <c r="M8" s="35">
        <v>11</v>
      </c>
      <c r="N8" s="36">
        <v>5</v>
      </c>
      <c r="O8" s="35">
        <v>15</v>
      </c>
      <c r="P8" s="35">
        <v>10</v>
      </c>
      <c r="Q8" s="35">
        <v>8</v>
      </c>
      <c r="R8" s="36">
        <f t="shared" si="0"/>
        <v>16</v>
      </c>
      <c r="S8" s="38">
        <v>3</v>
      </c>
      <c r="T8" s="38">
        <v>5</v>
      </c>
      <c r="U8" s="38">
        <v>5</v>
      </c>
      <c r="V8" s="38">
        <v>3</v>
      </c>
      <c r="W8" s="38"/>
      <c r="X8" s="38"/>
    </row>
    <row r="9" spans="1:24">
      <c r="A9" s="27">
        <v>7</v>
      </c>
      <c r="B9" s="29" t="s">
        <v>56</v>
      </c>
      <c r="C9" s="30" t="s">
        <v>57</v>
      </c>
      <c r="D9" s="30" t="s">
        <v>12</v>
      </c>
      <c r="E9" s="31">
        <f t="shared" si="1"/>
        <v>138</v>
      </c>
      <c r="F9" s="32">
        <v>19</v>
      </c>
      <c r="G9" s="32">
        <v>16</v>
      </c>
      <c r="H9" s="32">
        <v>16</v>
      </c>
      <c r="I9" s="32">
        <v>11</v>
      </c>
      <c r="J9" s="32">
        <v>10</v>
      </c>
      <c r="K9" s="32">
        <v>7</v>
      </c>
      <c r="L9" s="32">
        <v>3</v>
      </c>
      <c r="M9" s="32">
        <v>12</v>
      </c>
      <c r="N9" s="32">
        <v>0</v>
      </c>
      <c r="O9" s="32">
        <v>20</v>
      </c>
      <c r="P9" s="32">
        <v>15</v>
      </c>
      <c r="Q9" s="32">
        <v>5</v>
      </c>
      <c r="R9" s="32">
        <f t="shared" si="0"/>
        <v>4</v>
      </c>
      <c r="S9" s="29">
        <v>3</v>
      </c>
      <c r="T9" s="29">
        <v>1</v>
      </c>
      <c r="U9" s="29"/>
      <c r="V9" s="29"/>
      <c r="W9" s="29"/>
      <c r="X9" s="29"/>
    </row>
    <row r="10" spans="1:24">
      <c r="A10" s="27">
        <v>8</v>
      </c>
      <c r="B10" s="33" t="s">
        <v>41</v>
      </c>
      <c r="C10" s="28" t="s">
        <v>7</v>
      </c>
      <c r="D10" s="34" t="s">
        <v>10</v>
      </c>
      <c r="E10" s="31">
        <f t="shared" si="1"/>
        <v>124</v>
      </c>
      <c r="F10" s="35">
        <v>16</v>
      </c>
      <c r="G10" s="35">
        <v>17</v>
      </c>
      <c r="H10" s="36">
        <v>18</v>
      </c>
      <c r="I10" s="35">
        <v>7</v>
      </c>
      <c r="J10" s="35">
        <v>0</v>
      </c>
      <c r="K10" s="35">
        <v>6</v>
      </c>
      <c r="L10" s="35">
        <v>7</v>
      </c>
      <c r="M10" s="35">
        <v>7</v>
      </c>
      <c r="N10" s="36">
        <v>10</v>
      </c>
      <c r="O10" s="35">
        <v>15</v>
      </c>
      <c r="P10" s="35">
        <v>6</v>
      </c>
      <c r="Q10" s="35">
        <v>10</v>
      </c>
      <c r="R10" s="36">
        <f t="shared" si="0"/>
        <v>5</v>
      </c>
      <c r="S10" s="38">
        <v>3</v>
      </c>
      <c r="T10" s="38">
        <v>2</v>
      </c>
      <c r="U10" s="38"/>
      <c r="V10" s="38"/>
      <c r="W10" s="38"/>
      <c r="X10" s="38"/>
    </row>
    <row r="11" spans="1:24">
      <c r="A11" s="27">
        <v>9</v>
      </c>
      <c r="B11" s="29" t="s">
        <v>42</v>
      </c>
      <c r="C11" s="30" t="s">
        <v>43</v>
      </c>
      <c r="D11" s="34" t="s">
        <v>12</v>
      </c>
      <c r="E11" s="31">
        <f t="shared" si="1"/>
        <v>122</v>
      </c>
      <c r="F11" s="32">
        <v>16</v>
      </c>
      <c r="G11" s="32">
        <v>10</v>
      </c>
      <c r="H11" s="32">
        <v>13</v>
      </c>
      <c r="I11" s="32">
        <v>9</v>
      </c>
      <c r="J11" s="32">
        <v>8</v>
      </c>
      <c r="K11" s="32">
        <v>2</v>
      </c>
      <c r="L11" s="32">
        <v>9</v>
      </c>
      <c r="M11" s="32">
        <v>13</v>
      </c>
      <c r="N11" s="32">
        <v>6</v>
      </c>
      <c r="O11" s="32">
        <v>5</v>
      </c>
      <c r="P11" s="32">
        <v>10</v>
      </c>
      <c r="Q11" s="32">
        <v>8</v>
      </c>
      <c r="R11" s="32">
        <f t="shared" si="0"/>
        <v>13</v>
      </c>
      <c r="S11" s="29">
        <v>3</v>
      </c>
      <c r="T11" s="29">
        <v>4</v>
      </c>
      <c r="U11" s="29">
        <v>3</v>
      </c>
      <c r="V11" s="29">
        <v>3</v>
      </c>
      <c r="W11" s="29"/>
      <c r="X11" s="29"/>
    </row>
    <row r="12" spans="1:24">
      <c r="A12" s="18"/>
      <c r="B12" s="19"/>
      <c r="C12" s="18"/>
      <c r="D12" s="18"/>
      <c r="E12" s="18"/>
      <c r="F12" s="18"/>
      <c r="G12" s="18"/>
      <c r="H12" s="18"/>
      <c r="I12" s="18"/>
      <c r="J12" s="20"/>
      <c r="K12" s="20"/>
      <c r="L12" s="20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>
      <c r="B13" s="21" t="s">
        <v>18</v>
      </c>
      <c r="D13" s="18"/>
      <c r="E13" s="18"/>
      <c r="F13" s="18"/>
      <c r="G13" s="18"/>
      <c r="H13" s="18"/>
      <c r="I13" s="18"/>
      <c r="J13" s="20"/>
      <c r="K13" s="20"/>
      <c r="L13" s="20"/>
      <c r="R13" s="18"/>
      <c r="S13" s="18"/>
      <c r="T13" s="18"/>
      <c r="U13" s="18"/>
      <c r="V13" s="18"/>
      <c r="W13" s="18"/>
    </row>
    <row r="14" spans="1:24">
      <c r="A14" s="22" t="s">
        <v>19</v>
      </c>
      <c r="B14" s="21" t="s">
        <v>20</v>
      </c>
      <c r="D14" s="18"/>
      <c r="F14" s="18"/>
      <c r="G14" s="18"/>
      <c r="H14" s="18"/>
      <c r="I14" s="18"/>
      <c r="J14" s="20"/>
      <c r="K14" s="20"/>
      <c r="L14" s="20"/>
      <c r="R14" s="18"/>
      <c r="S14" s="18"/>
      <c r="T14" s="18"/>
      <c r="U14" s="18"/>
      <c r="V14" s="18"/>
      <c r="W14" s="18"/>
    </row>
    <row r="15" spans="1:24">
      <c r="A15" s="22" t="s">
        <v>12</v>
      </c>
      <c r="B15" s="21" t="s">
        <v>21</v>
      </c>
      <c r="D15" s="18"/>
      <c r="F15" s="18">
        <v>1</v>
      </c>
      <c r="G15" s="18">
        <v>2</v>
      </c>
      <c r="H15" s="18">
        <v>3</v>
      </c>
      <c r="I15" s="18">
        <v>4</v>
      </c>
      <c r="J15" s="18">
        <v>5</v>
      </c>
      <c r="K15" s="18">
        <v>6</v>
      </c>
      <c r="L15" s="18">
        <v>7</v>
      </c>
      <c r="M15" s="18">
        <v>8</v>
      </c>
      <c r="N15" s="18">
        <v>9</v>
      </c>
      <c r="O15" s="18">
        <v>10</v>
      </c>
      <c r="P15" s="18">
        <v>11</v>
      </c>
      <c r="Q15" s="18">
        <v>12</v>
      </c>
      <c r="R15" s="18">
        <v>13</v>
      </c>
      <c r="S15" s="18"/>
      <c r="T15" s="18"/>
      <c r="U15" s="18"/>
      <c r="V15" s="18"/>
      <c r="W15" s="18"/>
    </row>
    <row r="16" spans="1:24">
      <c r="A16" s="22" t="s">
        <v>10</v>
      </c>
      <c r="B16" s="23" t="s">
        <v>22</v>
      </c>
      <c r="D16" s="18"/>
      <c r="F16" s="18">
        <f>SUM($F3:F3)</f>
        <v>24</v>
      </c>
      <c r="G16" s="18">
        <f>SUM($F3:G3)</f>
        <v>44</v>
      </c>
      <c r="H16" s="18">
        <f>SUM($F3:H3)</f>
        <v>64</v>
      </c>
      <c r="I16" s="18">
        <f>SUM($F3:I3)</f>
        <v>83</v>
      </c>
      <c r="J16" s="18">
        <f>SUM($F3:J3)</f>
        <v>103</v>
      </c>
      <c r="K16" s="18">
        <f>SUM($F3:K3)</f>
        <v>116</v>
      </c>
      <c r="L16" s="18">
        <f>SUM($F3:L3)</f>
        <v>133</v>
      </c>
      <c r="M16" s="18">
        <f>SUM($F3:M3)</f>
        <v>150</v>
      </c>
      <c r="N16" s="18">
        <f>SUM($F3:N3)</f>
        <v>165</v>
      </c>
      <c r="O16" s="18">
        <f>SUM($F3:O3)</f>
        <v>185</v>
      </c>
      <c r="P16" s="18">
        <f>SUM($F3:P3)</f>
        <v>210</v>
      </c>
      <c r="Q16" s="18">
        <f>SUM($F3:Q3)</f>
        <v>224</v>
      </c>
      <c r="R16" s="18">
        <f>SUM($F3:R3)</f>
        <v>246</v>
      </c>
      <c r="S16" s="18"/>
      <c r="T16" s="18"/>
      <c r="U16" s="18"/>
      <c r="V16" s="18"/>
      <c r="W16" s="18"/>
    </row>
    <row r="17" spans="1:23">
      <c r="A17" s="22" t="s">
        <v>8</v>
      </c>
      <c r="B17" s="21" t="s">
        <v>23</v>
      </c>
      <c r="D17" s="18"/>
      <c r="F17" s="18">
        <f>SUM($F4:F4)</f>
        <v>23</v>
      </c>
      <c r="G17" s="18">
        <f>SUM($F4:G4)</f>
        <v>42</v>
      </c>
      <c r="H17" s="18">
        <f>SUM($F4:H4)</f>
        <v>57</v>
      </c>
      <c r="I17" s="18">
        <f>SUM($F4:I4)</f>
        <v>77</v>
      </c>
      <c r="J17" s="18">
        <f>SUM($F4:J4)</f>
        <v>96</v>
      </c>
      <c r="K17" s="18">
        <f>SUM($F4:K4)</f>
        <v>106</v>
      </c>
      <c r="L17" s="18">
        <f>SUM($F4:L4)</f>
        <v>123</v>
      </c>
      <c r="M17" s="18">
        <f>SUM($F4:M4)</f>
        <v>144</v>
      </c>
      <c r="N17" s="18">
        <f>SUM($F4:N4)</f>
        <v>159</v>
      </c>
      <c r="O17" s="18">
        <f>SUM($F4:O4)</f>
        <v>184</v>
      </c>
      <c r="P17" s="18">
        <f>SUM($F4:P4)</f>
        <v>194</v>
      </c>
      <c r="Q17" s="18">
        <f>SUM($F4:Q4)</f>
        <v>211</v>
      </c>
      <c r="R17" s="18">
        <f>SUM($F4:R4)</f>
        <v>230</v>
      </c>
      <c r="S17" s="18"/>
      <c r="T17" s="18"/>
      <c r="U17" s="18"/>
      <c r="V17" s="18"/>
      <c r="W17" s="18"/>
    </row>
    <row r="18" spans="1:23">
      <c r="A18" s="22" t="s">
        <v>24</v>
      </c>
      <c r="B18" s="21" t="s">
        <v>25</v>
      </c>
      <c r="D18" s="18"/>
      <c r="F18" s="18">
        <f>SUM($F5:F5)</f>
        <v>20</v>
      </c>
      <c r="G18" s="18">
        <f>SUM($F5:G5)</f>
        <v>40</v>
      </c>
      <c r="H18" s="18">
        <f>SUM($F5:H5)</f>
        <v>60</v>
      </c>
      <c r="I18" s="18">
        <f>SUM($F5:I5)</f>
        <v>72</v>
      </c>
      <c r="J18" s="18">
        <f>SUM($F5:J5)</f>
        <v>80</v>
      </c>
      <c r="K18" s="18">
        <f>SUM($F5:K5)</f>
        <v>83</v>
      </c>
      <c r="L18" s="18">
        <f>SUM($F5:L5)</f>
        <v>96</v>
      </c>
      <c r="M18" s="18">
        <f>SUM($F5:M5)</f>
        <v>107</v>
      </c>
      <c r="N18" s="18">
        <f>SUM($F5:N5)</f>
        <v>117</v>
      </c>
      <c r="O18" s="18">
        <f>SUM($F5:O5)</f>
        <v>132</v>
      </c>
      <c r="P18" s="18">
        <f>SUM($F5:P5)</f>
        <v>142</v>
      </c>
      <c r="Q18" s="18">
        <f>SUM($F5:Q5)</f>
        <v>156</v>
      </c>
      <c r="R18" s="18">
        <f>SUM($F5:R5)</f>
        <v>177</v>
      </c>
      <c r="S18" s="18"/>
      <c r="T18" s="18"/>
      <c r="U18" s="18"/>
      <c r="V18" s="18"/>
      <c r="W18" s="18"/>
    </row>
    <row r="19" spans="1:23">
      <c r="A19" s="22" t="s">
        <v>26</v>
      </c>
      <c r="B19" s="23" t="s">
        <v>27</v>
      </c>
      <c r="D19" s="18"/>
      <c r="F19" s="18">
        <f>SUM($F6:F6)</f>
        <v>21</v>
      </c>
      <c r="G19" s="18">
        <f>SUM($F6:G6)</f>
        <v>40</v>
      </c>
      <c r="H19" s="18">
        <f>SUM($F6:H6)</f>
        <v>54</v>
      </c>
      <c r="I19" s="18">
        <f>SUM($F6:I6)</f>
        <v>67</v>
      </c>
      <c r="J19" s="18">
        <f>SUM($F6:J6)</f>
        <v>80</v>
      </c>
      <c r="K19" s="18">
        <f>SUM($F6:K6)</f>
        <v>81</v>
      </c>
      <c r="L19" s="18">
        <f>SUM($F6:L6)</f>
        <v>90</v>
      </c>
      <c r="M19" s="18">
        <f>SUM($F6:M6)</f>
        <v>101</v>
      </c>
      <c r="N19" s="18">
        <f>SUM($F6:N6)</f>
        <v>116</v>
      </c>
      <c r="O19" s="18">
        <f>SUM($F6:O6)</f>
        <v>131</v>
      </c>
      <c r="P19" s="18">
        <f>SUM($F6:P6)</f>
        <v>141</v>
      </c>
      <c r="Q19" s="18">
        <f>SUM($F6:Q6)</f>
        <v>153</v>
      </c>
      <c r="R19" s="18">
        <f>SUM($F6:R6)</f>
        <v>175</v>
      </c>
      <c r="S19" s="18"/>
      <c r="T19" s="18"/>
      <c r="U19" s="18"/>
      <c r="V19" s="18"/>
      <c r="W19" s="18"/>
    </row>
    <row r="20" spans="1:23">
      <c r="A20" s="24"/>
      <c r="D20" s="18"/>
      <c r="F20" s="18">
        <f>SUM($F7:F7)</f>
        <v>17</v>
      </c>
      <c r="G20" s="18">
        <f>SUM($F7:G7)</f>
        <v>34</v>
      </c>
      <c r="H20" s="18">
        <f>SUM($F7:H7)</f>
        <v>51</v>
      </c>
      <c r="I20" s="18">
        <f>SUM($F7:I7)</f>
        <v>63</v>
      </c>
      <c r="J20" s="18">
        <f>SUM($F7:J7)</f>
        <v>73</v>
      </c>
      <c r="K20" s="18">
        <f>SUM($F7:K7)</f>
        <v>84</v>
      </c>
      <c r="L20" s="18">
        <f>SUM($F7:L7)</f>
        <v>97</v>
      </c>
      <c r="M20" s="18">
        <f>SUM($F7:M7)</f>
        <v>107</v>
      </c>
      <c r="N20" s="18">
        <f>SUM($F7:N7)</f>
        <v>122</v>
      </c>
      <c r="O20" s="18">
        <f>SUM($F7:O7)</f>
        <v>142</v>
      </c>
      <c r="P20" s="18">
        <f>SUM($F7:P7)</f>
        <v>157</v>
      </c>
      <c r="Q20" s="18">
        <f>SUM($F7:Q7)</f>
        <v>162</v>
      </c>
      <c r="R20" s="18">
        <f>SUM($F7:R7)</f>
        <v>173</v>
      </c>
      <c r="S20" s="18"/>
      <c r="T20" s="18"/>
      <c r="U20" s="18"/>
      <c r="V20" s="18"/>
      <c r="W20" s="18"/>
    </row>
    <row r="21" spans="1:23">
      <c r="A21" s="24"/>
      <c r="B21" s="21" t="s">
        <v>28</v>
      </c>
      <c r="D21" s="18"/>
      <c r="F21" s="18">
        <f>SUM($F8:F8)</f>
        <v>23</v>
      </c>
      <c r="G21" s="18">
        <f>SUM($F8:G8)</f>
        <v>37</v>
      </c>
      <c r="H21" s="18">
        <f>SUM($F8:H8)</f>
        <v>52</v>
      </c>
      <c r="I21" s="18">
        <f>SUM($F8:I8)</f>
        <v>64</v>
      </c>
      <c r="J21" s="18">
        <f>SUM($F8:J8)</f>
        <v>77</v>
      </c>
      <c r="K21" s="18">
        <f>SUM($F8:K8)</f>
        <v>83</v>
      </c>
      <c r="L21" s="18">
        <f>SUM($F8:L8)</f>
        <v>88</v>
      </c>
      <c r="M21" s="18">
        <f>SUM($F8:M8)</f>
        <v>99</v>
      </c>
      <c r="N21" s="18">
        <f>SUM($F8:N8)</f>
        <v>104</v>
      </c>
      <c r="O21" s="18">
        <f>SUM($F8:O8)</f>
        <v>119</v>
      </c>
      <c r="P21" s="18">
        <f>SUM($F8:P8)</f>
        <v>129</v>
      </c>
      <c r="Q21" s="18">
        <f>SUM($F8:Q8)</f>
        <v>137</v>
      </c>
      <c r="R21" s="18">
        <f>SUM($F8:R8)</f>
        <v>153</v>
      </c>
      <c r="S21" s="18"/>
      <c r="T21" s="18"/>
      <c r="U21" s="18"/>
      <c r="V21" s="18"/>
      <c r="W21" s="18"/>
    </row>
    <row r="22" spans="1:23">
      <c r="D22" s="18"/>
      <c r="F22" s="18">
        <f>SUM($F9:F9)</f>
        <v>19</v>
      </c>
      <c r="G22" s="18">
        <f>SUM($F9:G9)</f>
        <v>35</v>
      </c>
      <c r="H22" s="18">
        <f>SUM($F9:H9)</f>
        <v>51</v>
      </c>
      <c r="I22" s="18">
        <f>SUM($F9:I9)</f>
        <v>62</v>
      </c>
      <c r="J22" s="18">
        <f>SUM($F9:J9)</f>
        <v>72</v>
      </c>
      <c r="K22" s="18">
        <f>SUM($F9:K9)</f>
        <v>79</v>
      </c>
      <c r="L22" s="18">
        <f>SUM($F9:L9)</f>
        <v>82</v>
      </c>
      <c r="M22" s="18">
        <f>SUM($F9:M9)</f>
        <v>94</v>
      </c>
      <c r="N22" s="18">
        <f>SUM($F9:N9)</f>
        <v>94</v>
      </c>
      <c r="O22" s="18">
        <f>SUM($F9:O9)</f>
        <v>114</v>
      </c>
      <c r="P22" s="18">
        <f>SUM($F9:P9)</f>
        <v>129</v>
      </c>
      <c r="Q22" s="18">
        <f>SUM($F9:Q9)</f>
        <v>134</v>
      </c>
      <c r="R22" s="18">
        <f>SUM($F9:R9)</f>
        <v>138</v>
      </c>
      <c r="S22" s="18"/>
      <c r="T22" s="18"/>
      <c r="U22" s="18"/>
      <c r="V22" s="18"/>
      <c r="W22" s="18"/>
    </row>
    <row r="23" spans="1:23">
      <c r="D23" s="18"/>
      <c r="F23" s="18">
        <f>SUM($F10:F10)</f>
        <v>16</v>
      </c>
      <c r="G23" s="18">
        <f>SUM($F10:G10)</f>
        <v>33</v>
      </c>
      <c r="H23" s="18">
        <f>SUM($F10:H10)</f>
        <v>51</v>
      </c>
      <c r="I23" s="18">
        <f>SUM($F10:I10)</f>
        <v>58</v>
      </c>
      <c r="J23" s="18">
        <f>SUM($F10:J10)</f>
        <v>58</v>
      </c>
      <c r="K23" s="18">
        <f>SUM($F10:K10)</f>
        <v>64</v>
      </c>
      <c r="L23" s="18">
        <f>SUM($F10:L10)</f>
        <v>71</v>
      </c>
      <c r="M23" s="18">
        <f>SUM($F10:M10)</f>
        <v>78</v>
      </c>
      <c r="N23" s="18">
        <f>SUM($F10:N10)</f>
        <v>88</v>
      </c>
      <c r="O23" s="18">
        <f>SUM($F10:O10)</f>
        <v>103</v>
      </c>
      <c r="P23" s="18">
        <f>SUM($F10:P10)</f>
        <v>109</v>
      </c>
      <c r="Q23" s="18">
        <f>SUM($F10:Q10)</f>
        <v>119</v>
      </c>
      <c r="R23" s="18">
        <f>SUM($F10:R10)</f>
        <v>124</v>
      </c>
      <c r="S23" s="18"/>
      <c r="T23" s="18"/>
      <c r="U23" s="18"/>
      <c r="V23" s="18"/>
      <c r="W23" s="18"/>
    </row>
    <row r="24" spans="1:23">
      <c r="D24" s="18"/>
      <c r="F24" s="18">
        <f>SUM($F11:F11)</f>
        <v>16</v>
      </c>
      <c r="G24" s="18">
        <f>SUM($F11:G11)</f>
        <v>26</v>
      </c>
      <c r="H24" s="18">
        <f>SUM($F11:H11)</f>
        <v>39</v>
      </c>
      <c r="I24" s="18">
        <f>SUM($F11:I11)</f>
        <v>48</v>
      </c>
      <c r="J24" s="18">
        <f>SUM($F11:J11)</f>
        <v>56</v>
      </c>
      <c r="K24" s="18">
        <f>SUM($F11:K11)</f>
        <v>58</v>
      </c>
      <c r="L24" s="18">
        <f>SUM($F11:L11)</f>
        <v>67</v>
      </c>
      <c r="M24" s="18">
        <f>SUM($F11:M11)</f>
        <v>80</v>
      </c>
      <c r="N24" s="18">
        <f>SUM($F11:N11)</f>
        <v>86</v>
      </c>
      <c r="O24" s="18">
        <f>SUM($F11:O11)</f>
        <v>91</v>
      </c>
      <c r="P24" s="18">
        <f>SUM($F11:P11)</f>
        <v>101</v>
      </c>
      <c r="Q24" s="18">
        <f>SUM($F11:Q11)</f>
        <v>109</v>
      </c>
      <c r="R24" s="18">
        <f>SUM($F11:R11)</f>
        <v>122</v>
      </c>
      <c r="S24" s="18"/>
      <c r="T24" s="18"/>
      <c r="U24" s="18"/>
      <c r="V24" s="18"/>
      <c r="W24" s="18"/>
    </row>
    <row r="25" spans="1:23">
      <c r="F25" s="18">
        <f t="shared" ref="F25:R25" si="2">MAX(F16:F24)</f>
        <v>24</v>
      </c>
      <c r="G25" s="18">
        <f t="shared" si="2"/>
        <v>44</v>
      </c>
      <c r="H25" s="18">
        <f t="shared" si="2"/>
        <v>64</v>
      </c>
      <c r="I25" s="18">
        <f t="shared" si="2"/>
        <v>83</v>
      </c>
      <c r="J25" s="18">
        <f t="shared" si="2"/>
        <v>103</v>
      </c>
      <c r="K25" s="18">
        <f t="shared" si="2"/>
        <v>116</v>
      </c>
      <c r="L25" s="18">
        <f t="shared" si="2"/>
        <v>133</v>
      </c>
      <c r="M25" s="18">
        <f t="shared" si="2"/>
        <v>150</v>
      </c>
      <c r="N25" s="18">
        <f t="shared" si="2"/>
        <v>165</v>
      </c>
      <c r="O25" s="18">
        <f t="shared" si="2"/>
        <v>185</v>
      </c>
      <c r="P25" s="18">
        <f t="shared" si="2"/>
        <v>210</v>
      </c>
      <c r="Q25" s="18">
        <f t="shared" si="2"/>
        <v>224</v>
      </c>
      <c r="R25" s="18">
        <f t="shared" si="2"/>
        <v>246</v>
      </c>
      <c r="S25" s="18"/>
      <c r="T25" s="18"/>
      <c r="U25" s="18"/>
      <c r="V25" s="18"/>
      <c r="W25" s="18"/>
    </row>
    <row r="26" spans="1:23"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>
      <c r="F27" s="25"/>
      <c r="G27" s="25"/>
      <c r="H27" s="18"/>
      <c r="I27" s="25"/>
      <c r="J27" s="20"/>
      <c r="K27" s="20"/>
      <c r="L27" s="20"/>
      <c r="R27" s="18"/>
      <c r="S27" s="18"/>
      <c r="T27" s="18"/>
      <c r="U27" s="18"/>
      <c r="V27" s="18"/>
      <c r="W27" s="18"/>
    </row>
    <row r="28" spans="1:23">
      <c r="E28" s="6" t="str">
        <f>B3</f>
        <v>Krzysztof "FAZIK" Brzeziński</v>
      </c>
      <c r="F28" s="26">
        <f t="shared" ref="F28:R28" si="3">F16/F$25</f>
        <v>1</v>
      </c>
      <c r="G28" s="26">
        <f t="shared" si="3"/>
        <v>1</v>
      </c>
      <c r="H28" s="26">
        <f t="shared" si="3"/>
        <v>1</v>
      </c>
      <c r="I28" s="26">
        <f t="shared" si="3"/>
        <v>1</v>
      </c>
      <c r="J28" s="26">
        <f t="shared" si="3"/>
        <v>1</v>
      </c>
      <c r="K28" s="26">
        <f t="shared" si="3"/>
        <v>1</v>
      </c>
      <c r="L28" s="26">
        <f t="shared" si="3"/>
        <v>1</v>
      </c>
      <c r="M28" s="26">
        <f t="shared" si="3"/>
        <v>1</v>
      </c>
      <c r="N28" s="26">
        <f t="shared" si="3"/>
        <v>1</v>
      </c>
      <c r="O28" s="26">
        <f t="shared" si="3"/>
        <v>1</v>
      </c>
      <c r="P28" s="26">
        <f t="shared" si="3"/>
        <v>1</v>
      </c>
      <c r="Q28" s="26">
        <f t="shared" si="3"/>
        <v>1</v>
      </c>
      <c r="R28" s="26">
        <f t="shared" si="3"/>
        <v>1</v>
      </c>
      <c r="S28" s="26"/>
      <c r="T28" s="26"/>
      <c r="U28" s="26"/>
      <c r="V28" s="26"/>
      <c r="W28" s="26"/>
    </row>
    <row r="29" spans="1:23">
      <c r="E29" s="6" t="str">
        <f t="shared" ref="E29:E36" si="4">B4</f>
        <v>Paweł "PaVł" Kikel</v>
      </c>
      <c r="F29" s="26">
        <f t="shared" ref="F29:R29" si="5">F17/F$25</f>
        <v>0.95833333333333337</v>
      </c>
      <c r="G29" s="26">
        <f t="shared" si="5"/>
        <v>0.95454545454545459</v>
      </c>
      <c r="H29" s="26">
        <f t="shared" si="5"/>
        <v>0.890625</v>
      </c>
      <c r="I29" s="26">
        <f t="shared" si="5"/>
        <v>0.92771084337349397</v>
      </c>
      <c r="J29" s="26">
        <f t="shared" si="5"/>
        <v>0.93203883495145634</v>
      </c>
      <c r="K29" s="26">
        <f t="shared" si="5"/>
        <v>0.91379310344827591</v>
      </c>
      <c r="L29" s="26">
        <f t="shared" si="5"/>
        <v>0.92481203007518797</v>
      </c>
      <c r="M29" s="26">
        <f t="shared" si="5"/>
        <v>0.96</v>
      </c>
      <c r="N29" s="26">
        <f t="shared" si="5"/>
        <v>0.96363636363636362</v>
      </c>
      <c r="O29" s="26">
        <f t="shared" si="5"/>
        <v>0.99459459459459465</v>
      </c>
      <c r="P29" s="26">
        <f t="shared" si="5"/>
        <v>0.92380952380952386</v>
      </c>
      <c r="Q29" s="26">
        <f t="shared" si="5"/>
        <v>0.9419642857142857</v>
      </c>
      <c r="R29" s="26">
        <f t="shared" si="5"/>
        <v>0.93495934959349591</v>
      </c>
      <c r="S29" s="26"/>
      <c r="T29" s="26"/>
      <c r="U29" s="26"/>
      <c r="V29" s="26"/>
      <c r="W29" s="26"/>
    </row>
    <row r="30" spans="1:23">
      <c r="E30" s="6" t="str">
        <f t="shared" si="4"/>
        <v>Damian Kuczmaszewski</v>
      </c>
      <c r="F30" s="26">
        <f t="shared" ref="F30:R30" si="6">F18/F$25</f>
        <v>0.83333333333333337</v>
      </c>
      <c r="G30" s="26">
        <f t="shared" si="6"/>
        <v>0.90909090909090906</v>
      </c>
      <c r="H30" s="26">
        <f t="shared" si="6"/>
        <v>0.9375</v>
      </c>
      <c r="I30" s="26">
        <f t="shared" si="6"/>
        <v>0.86746987951807231</v>
      </c>
      <c r="J30" s="26">
        <f t="shared" si="6"/>
        <v>0.77669902912621358</v>
      </c>
      <c r="K30" s="26">
        <f t="shared" si="6"/>
        <v>0.71551724137931039</v>
      </c>
      <c r="L30" s="26">
        <f t="shared" si="6"/>
        <v>0.72180451127819545</v>
      </c>
      <c r="M30" s="26">
        <f t="shared" si="6"/>
        <v>0.71333333333333337</v>
      </c>
      <c r="N30" s="26">
        <f t="shared" si="6"/>
        <v>0.70909090909090911</v>
      </c>
      <c r="O30" s="26">
        <f t="shared" si="6"/>
        <v>0.71351351351351355</v>
      </c>
      <c r="P30" s="26">
        <f t="shared" si="6"/>
        <v>0.67619047619047623</v>
      </c>
      <c r="Q30" s="26">
        <f t="shared" si="6"/>
        <v>0.6964285714285714</v>
      </c>
      <c r="R30" s="26">
        <f t="shared" si="6"/>
        <v>0.71951219512195119</v>
      </c>
      <c r="S30" s="26"/>
      <c r="T30" s="26"/>
      <c r="U30" s="26"/>
      <c r="V30" s="26"/>
      <c r="W30" s="26"/>
    </row>
    <row r="31" spans="1:23">
      <c r="E31" s="6" t="str">
        <f t="shared" si="4"/>
        <v>Leszek "Haris" Jęczkowski</v>
      </c>
      <c r="F31" s="26">
        <f t="shared" ref="F31:R31" si="7">F19/F$25</f>
        <v>0.875</v>
      </c>
      <c r="G31" s="26">
        <f t="shared" si="7"/>
        <v>0.90909090909090906</v>
      </c>
      <c r="H31" s="26">
        <f t="shared" si="7"/>
        <v>0.84375</v>
      </c>
      <c r="I31" s="26">
        <f t="shared" si="7"/>
        <v>0.80722891566265065</v>
      </c>
      <c r="J31" s="26">
        <f t="shared" si="7"/>
        <v>0.77669902912621358</v>
      </c>
      <c r="K31" s="26">
        <f t="shared" si="7"/>
        <v>0.69827586206896552</v>
      </c>
      <c r="L31" s="26">
        <f t="shared" si="7"/>
        <v>0.67669172932330823</v>
      </c>
      <c r="M31" s="26">
        <f t="shared" si="7"/>
        <v>0.67333333333333334</v>
      </c>
      <c r="N31" s="26">
        <f t="shared" si="7"/>
        <v>0.70303030303030301</v>
      </c>
      <c r="O31" s="26">
        <f t="shared" si="7"/>
        <v>0.70810810810810809</v>
      </c>
      <c r="P31" s="26">
        <f t="shared" si="7"/>
        <v>0.67142857142857137</v>
      </c>
      <c r="Q31" s="26">
        <f t="shared" si="7"/>
        <v>0.6830357142857143</v>
      </c>
      <c r="R31" s="26">
        <f t="shared" si="7"/>
        <v>0.71138211382113825</v>
      </c>
      <c r="S31" s="26"/>
      <c r="T31" s="26"/>
      <c r="U31" s="26"/>
      <c r="V31" s="26"/>
      <c r="W31" s="26"/>
    </row>
    <row r="32" spans="1:23">
      <c r="E32" s="6" t="str">
        <f t="shared" si="4"/>
        <v>Zbyszek "Zbig" Futyma</v>
      </c>
      <c r="F32" s="26">
        <f t="shared" ref="F32:R32" si="8">F20/F$25</f>
        <v>0.70833333333333337</v>
      </c>
      <c r="G32" s="26">
        <f t="shared" si="8"/>
        <v>0.77272727272727271</v>
      </c>
      <c r="H32" s="26">
        <f t="shared" si="8"/>
        <v>0.796875</v>
      </c>
      <c r="I32" s="26">
        <f t="shared" si="8"/>
        <v>0.75903614457831325</v>
      </c>
      <c r="J32" s="26">
        <f t="shared" si="8"/>
        <v>0.70873786407766992</v>
      </c>
      <c r="K32" s="26">
        <f t="shared" si="8"/>
        <v>0.72413793103448276</v>
      </c>
      <c r="L32" s="26">
        <f t="shared" si="8"/>
        <v>0.72932330827067671</v>
      </c>
      <c r="M32" s="26">
        <f t="shared" si="8"/>
        <v>0.71333333333333337</v>
      </c>
      <c r="N32" s="26">
        <f t="shared" si="8"/>
        <v>0.73939393939393938</v>
      </c>
      <c r="O32" s="26">
        <f t="shared" si="8"/>
        <v>0.76756756756756761</v>
      </c>
      <c r="P32" s="26">
        <f t="shared" si="8"/>
        <v>0.74761904761904763</v>
      </c>
      <c r="Q32" s="26">
        <f t="shared" si="8"/>
        <v>0.7232142857142857</v>
      </c>
      <c r="R32" s="26">
        <f t="shared" si="8"/>
        <v>0.7032520325203252</v>
      </c>
      <c r="S32" s="26"/>
      <c r="T32" s="26"/>
      <c r="U32" s="26"/>
      <c r="V32" s="26"/>
      <c r="W32" s="26"/>
    </row>
    <row r="33" spans="5:23">
      <c r="E33" s="6" t="str">
        <f t="shared" si="4"/>
        <v>Rafał Augusewicz</v>
      </c>
      <c r="F33" s="26">
        <f t="shared" ref="F33:R33" si="9">F21/F$25</f>
        <v>0.95833333333333337</v>
      </c>
      <c r="G33" s="26">
        <f t="shared" si="9"/>
        <v>0.84090909090909094</v>
      </c>
      <c r="H33" s="26">
        <f t="shared" si="9"/>
        <v>0.8125</v>
      </c>
      <c r="I33" s="26">
        <f t="shared" si="9"/>
        <v>0.77108433734939763</v>
      </c>
      <c r="J33" s="26">
        <f t="shared" si="9"/>
        <v>0.74757281553398058</v>
      </c>
      <c r="K33" s="26">
        <f t="shared" si="9"/>
        <v>0.71551724137931039</v>
      </c>
      <c r="L33" s="26">
        <f t="shared" si="9"/>
        <v>0.66165413533834583</v>
      </c>
      <c r="M33" s="26">
        <f t="shared" si="9"/>
        <v>0.66</v>
      </c>
      <c r="N33" s="26">
        <f t="shared" si="9"/>
        <v>0.63030303030303025</v>
      </c>
      <c r="O33" s="26">
        <f t="shared" si="9"/>
        <v>0.64324324324324322</v>
      </c>
      <c r="P33" s="26">
        <f t="shared" si="9"/>
        <v>0.61428571428571432</v>
      </c>
      <c r="Q33" s="26">
        <f t="shared" si="9"/>
        <v>0.6116071428571429</v>
      </c>
      <c r="R33" s="26">
        <f t="shared" si="9"/>
        <v>0.62195121951219512</v>
      </c>
      <c r="S33" s="26"/>
      <c r="T33" s="26"/>
      <c r="U33" s="26"/>
      <c r="V33" s="26"/>
      <c r="W33" s="26"/>
    </row>
    <row r="34" spans="5:23">
      <c r="E34" s="6" t="str">
        <f t="shared" si="4"/>
        <v>Adam "Góral" Podgórski</v>
      </c>
      <c r="F34" s="26">
        <f t="shared" ref="F34:R34" si="10">F22/F$25</f>
        <v>0.79166666666666663</v>
      </c>
      <c r="G34" s="26">
        <f t="shared" si="10"/>
        <v>0.79545454545454541</v>
      </c>
      <c r="H34" s="26">
        <f t="shared" si="10"/>
        <v>0.796875</v>
      </c>
      <c r="I34" s="26">
        <f t="shared" si="10"/>
        <v>0.74698795180722888</v>
      </c>
      <c r="J34" s="26">
        <f t="shared" si="10"/>
        <v>0.69902912621359226</v>
      </c>
      <c r="K34" s="26">
        <f t="shared" si="10"/>
        <v>0.68103448275862066</v>
      </c>
      <c r="L34" s="26">
        <f t="shared" si="10"/>
        <v>0.61654135338345861</v>
      </c>
      <c r="M34" s="26">
        <f t="shared" si="10"/>
        <v>0.62666666666666671</v>
      </c>
      <c r="N34" s="26">
        <f t="shared" si="10"/>
        <v>0.5696969696969697</v>
      </c>
      <c r="O34" s="26">
        <f t="shared" si="10"/>
        <v>0.61621621621621625</v>
      </c>
      <c r="P34" s="26">
        <f t="shared" si="10"/>
        <v>0.61428571428571432</v>
      </c>
      <c r="Q34" s="26">
        <f t="shared" si="10"/>
        <v>0.5982142857142857</v>
      </c>
      <c r="R34" s="26">
        <f t="shared" si="10"/>
        <v>0.56097560975609762</v>
      </c>
      <c r="S34" s="26"/>
      <c r="T34" s="26"/>
      <c r="U34" s="26"/>
      <c r="V34" s="26"/>
      <c r="W34" s="26"/>
    </row>
    <row r="35" spans="5:23">
      <c r="E35" s="6" t="str">
        <f t="shared" si="4"/>
        <v>Dorota Janiszewska</v>
      </c>
      <c r="F35" s="26">
        <f t="shared" ref="F35:R35" si="11">F23/F$25</f>
        <v>0.66666666666666663</v>
      </c>
      <c r="G35" s="26">
        <f t="shared" si="11"/>
        <v>0.75</v>
      </c>
      <c r="H35" s="26">
        <f t="shared" si="11"/>
        <v>0.796875</v>
      </c>
      <c r="I35" s="26">
        <f t="shared" si="11"/>
        <v>0.6987951807228916</v>
      </c>
      <c r="J35" s="26">
        <f t="shared" si="11"/>
        <v>0.56310679611650483</v>
      </c>
      <c r="K35" s="26">
        <f t="shared" si="11"/>
        <v>0.55172413793103448</v>
      </c>
      <c r="L35" s="26">
        <f t="shared" si="11"/>
        <v>0.53383458646616544</v>
      </c>
      <c r="M35" s="26">
        <f t="shared" si="11"/>
        <v>0.52</v>
      </c>
      <c r="N35" s="26">
        <f t="shared" si="11"/>
        <v>0.53333333333333333</v>
      </c>
      <c r="O35" s="26">
        <f t="shared" si="11"/>
        <v>0.55675675675675673</v>
      </c>
      <c r="P35" s="26">
        <f t="shared" si="11"/>
        <v>0.51904761904761909</v>
      </c>
      <c r="Q35" s="26">
        <f t="shared" si="11"/>
        <v>0.53125</v>
      </c>
      <c r="R35" s="26">
        <f t="shared" si="11"/>
        <v>0.50406504065040647</v>
      </c>
    </row>
    <row r="36" spans="5:23">
      <c r="E36" s="6" t="str">
        <f t="shared" si="4"/>
        <v>Mateusz "Sambor" Labuda</v>
      </c>
      <c r="F36" s="26">
        <f t="shared" ref="F36:R36" si="12">F24/F$25</f>
        <v>0.66666666666666663</v>
      </c>
      <c r="G36" s="26">
        <f t="shared" si="12"/>
        <v>0.59090909090909094</v>
      </c>
      <c r="H36" s="26">
        <f t="shared" si="12"/>
        <v>0.609375</v>
      </c>
      <c r="I36" s="26">
        <f t="shared" si="12"/>
        <v>0.57831325301204817</v>
      </c>
      <c r="J36" s="26">
        <f t="shared" si="12"/>
        <v>0.5436893203883495</v>
      </c>
      <c r="K36" s="26">
        <f t="shared" si="12"/>
        <v>0.5</v>
      </c>
      <c r="L36" s="26">
        <f t="shared" si="12"/>
        <v>0.50375939849624063</v>
      </c>
      <c r="M36" s="26">
        <f t="shared" si="12"/>
        <v>0.53333333333333333</v>
      </c>
      <c r="N36" s="26">
        <f t="shared" si="12"/>
        <v>0.52121212121212124</v>
      </c>
      <c r="O36" s="26">
        <f t="shared" si="12"/>
        <v>0.49189189189189192</v>
      </c>
      <c r="P36" s="26">
        <f t="shared" si="12"/>
        <v>0.48095238095238096</v>
      </c>
      <c r="Q36" s="26">
        <f t="shared" si="12"/>
        <v>0.48660714285714285</v>
      </c>
      <c r="R36" s="26">
        <f t="shared" si="12"/>
        <v>0.49593495934959347</v>
      </c>
    </row>
  </sheetData>
  <mergeCells count="18">
    <mergeCell ref="R1:X1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85"/>
  <sheetViews>
    <sheetView workbookViewId="0">
      <selection activeCell="F5" sqref="F5:I5"/>
    </sheetView>
  </sheetViews>
  <sheetFormatPr defaultRowHeight="14.4"/>
  <cols>
    <col min="2" max="2" width="29.88671875" customWidth="1"/>
    <col min="3" max="3" width="8.6640625" bestFit="1" customWidth="1"/>
    <col min="4" max="4" width="4.21875" bestFit="1" customWidth="1"/>
    <col min="6" max="23" width="6.5546875" bestFit="1" customWidth="1"/>
    <col min="24" max="24" width="6.77734375" customWidth="1"/>
  </cols>
  <sheetData>
    <row r="1" spans="1:24">
      <c r="A1" s="81" t="s">
        <v>0</v>
      </c>
      <c r="B1" s="81" t="s">
        <v>1</v>
      </c>
      <c r="C1" s="81" t="s">
        <v>2</v>
      </c>
      <c r="D1" s="82" t="s">
        <v>3</v>
      </c>
      <c r="E1" s="84" t="s">
        <v>4</v>
      </c>
      <c r="F1" s="80">
        <v>1</v>
      </c>
      <c r="G1" s="80">
        <v>2</v>
      </c>
      <c r="H1" s="80">
        <v>3</v>
      </c>
      <c r="I1" s="80">
        <v>4</v>
      </c>
    </row>
    <row r="2" spans="1:24">
      <c r="A2" s="81"/>
      <c r="B2" s="81"/>
      <c r="C2" s="81"/>
      <c r="D2" s="83"/>
      <c r="E2" s="84"/>
      <c r="F2" s="80"/>
      <c r="G2" s="80"/>
      <c r="H2" s="80"/>
      <c r="I2" s="80"/>
    </row>
    <row r="3" spans="1:24">
      <c r="A3" s="27">
        <v>1</v>
      </c>
      <c r="B3" s="29" t="s">
        <v>6</v>
      </c>
      <c r="C3" s="27" t="s">
        <v>7</v>
      </c>
      <c r="D3" s="30" t="s">
        <v>8</v>
      </c>
      <c r="E3" s="31">
        <f>SUM(F3:X3)</f>
        <v>92</v>
      </c>
      <c r="F3" s="32">
        <v>15</v>
      </c>
      <c r="G3" s="32">
        <v>24</v>
      </c>
      <c r="H3" s="32">
        <v>27</v>
      </c>
      <c r="I3" s="32">
        <v>26</v>
      </c>
    </row>
    <row r="4" spans="1:24">
      <c r="A4" s="27">
        <v>2</v>
      </c>
      <c r="B4" s="33" t="s">
        <v>11</v>
      </c>
      <c r="C4" s="28" t="s">
        <v>7</v>
      </c>
      <c r="D4" s="34" t="s">
        <v>12</v>
      </c>
      <c r="E4" s="31">
        <f t="shared" ref="E4:E12" si="0">SUM(F4:X4)</f>
        <v>88</v>
      </c>
      <c r="F4" s="36">
        <v>24</v>
      </c>
      <c r="G4" s="36">
        <v>16</v>
      </c>
      <c r="H4" s="36">
        <v>22</v>
      </c>
      <c r="I4" s="36">
        <v>26</v>
      </c>
    </row>
    <row r="5" spans="1:24">
      <c r="A5" s="27">
        <v>3</v>
      </c>
      <c r="B5" s="29" t="s">
        <v>9</v>
      </c>
      <c r="C5" s="27" t="s">
        <v>7</v>
      </c>
      <c r="D5" s="30" t="s">
        <v>10</v>
      </c>
      <c r="E5" s="31">
        <f t="shared" si="0"/>
        <v>85</v>
      </c>
      <c r="F5" s="32">
        <v>23</v>
      </c>
      <c r="G5" s="32">
        <v>27</v>
      </c>
      <c r="H5" s="32">
        <v>22</v>
      </c>
      <c r="I5" s="32">
        <v>13</v>
      </c>
    </row>
    <row r="6" spans="1:24">
      <c r="A6" s="27">
        <v>4</v>
      </c>
      <c r="B6" s="29" t="s">
        <v>29</v>
      </c>
      <c r="C6" s="30" t="s">
        <v>7</v>
      </c>
      <c r="D6" s="30" t="s">
        <v>19</v>
      </c>
      <c r="E6" s="31">
        <f t="shared" si="0"/>
        <v>83</v>
      </c>
      <c r="F6" s="35">
        <v>22</v>
      </c>
      <c r="G6" s="35">
        <v>22</v>
      </c>
      <c r="H6" s="36">
        <v>17</v>
      </c>
      <c r="I6" s="35">
        <v>22</v>
      </c>
    </row>
    <row r="7" spans="1:24">
      <c r="A7" s="27">
        <v>5</v>
      </c>
      <c r="B7" s="29" t="s">
        <v>14</v>
      </c>
      <c r="C7" s="30" t="s">
        <v>15</v>
      </c>
      <c r="D7" s="30" t="s">
        <v>10</v>
      </c>
      <c r="E7" s="31">
        <f t="shared" si="0"/>
        <v>76</v>
      </c>
      <c r="F7" s="32">
        <v>18</v>
      </c>
      <c r="G7" s="32">
        <v>22</v>
      </c>
      <c r="H7" s="32">
        <v>15</v>
      </c>
      <c r="I7" s="32">
        <v>21</v>
      </c>
    </row>
    <row r="8" spans="1:24">
      <c r="A8" s="27">
        <v>6</v>
      </c>
      <c r="B8" s="29" t="s">
        <v>16</v>
      </c>
      <c r="C8" s="30" t="s">
        <v>7</v>
      </c>
      <c r="D8" s="30" t="s">
        <v>8</v>
      </c>
      <c r="E8" s="31">
        <f t="shared" si="0"/>
        <v>66</v>
      </c>
      <c r="F8" s="36">
        <v>19</v>
      </c>
      <c r="G8" s="36">
        <v>15</v>
      </c>
      <c r="H8" s="36">
        <v>16</v>
      </c>
      <c r="I8" s="36">
        <v>16</v>
      </c>
    </row>
    <row r="9" spans="1:24">
      <c r="A9" s="27">
        <v>7</v>
      </c>
      <c r="B9" s="29" t="s">
        <v>13</v>
      </c>
      <c r="C9" s="30" t="s">
        <v>7</v>
      </c>
      <c r="D9" s="30" t="s">
        <v>10</v>
      </c>
      <c r="E9" s="31">
        <f t="shared" si="0"/>
        <v>60</v>
      </c>
      <c r="F9" s="39">
        <v>14</v>
      </c>
      <c r="G9" s="39">
        <v>6</v>
      </c>
      <c r="H9" s="39">
        <v>13</v>
      </c>
      <c r="I9" s="39">
        <v>27</v>
      </c>
    </row>
    <row r="10" spans="1:24">
      <c r="A10" s="27">
        <v>8</v>
      </c>
      <c r="B10" s="29" t="s">
        <v>42</v>
      </c>
      <c r="C10" s="30" t="s">
        <v>43</v>
      </c>
      <c r="D10" s="34" t="s">
        <v>10</v>
      </c>
      <c r="E10" s="31">
        <f t="shared" si="0"/>
        <v>45</v>
      </c>
      <c r="F10" s="35">
        <v>6</v>
      </c>
      <c r="G10" s="35">
        <v>17</v>
      </c>
      <c r="H10" s="36">
        <v>16</v>
      </c>
      <c r="I10" s="35">
        <v>6</v>
      </c>
    </row>
    <row r="11" spans="1:24">
      <c r="A11" s="27">
        <v>9</v>
      </c>
      <c r="B11" s="33" t="s">
        <v>49</v>
      </c>
      <c r="C11" s="28" t="s">
        <v>7</v>
      </c>
      <c r="D11" s="34" t="s">
        <v>12</v>
      </c>
      <c r="E11" s="31">
        <f t="shared" si="0"/>
        <v>29</v>
      </c>
      <c r="F11" s="40">
        <v>7</v>
      </c>
      <c r="G11" s="40">
        <v>7</v>
      </c>
      <c r="H11" s="39">
        <v>7</v>
      </c>
      <c r="I11" s="40">
        <v>8</v>
      </c>
    </row>
    <row r="12" spans="1:24">
      <c r="A12" s="27">
        <v>10</v>
      </c>
      <c r="B12" s="33" t="s">
        <v>41</v>
      </c>
      <c r="C12" s="28" t="s">
        <v>7</v>
      </c>
      <c r="D12" s="34" t="s">
        <v>10</v>
      </c>
      <c r="E12" s="31">
        <f t="shared" si="0"/>
        <v>53</v>
      </c>
      <c r="F12" s="35">
        <v>17</v>
      </c>
      <c r="G12" s="35">
        <v>17</v>
      </c>
      <c r="H12" s="36">
        <v>12</v>
      </c>
      <c r="I12" s="35">
        <v>7</v>
      </c>
    </row>
    <row r="13" spans="1:24">
      <c r="A13" s="18"/>
      <c r="B13" s="19"/>
      <c r="C13" s="18"/>
      <c r="D13" s="18"/>
      <c r="E13" s="18"/>
      <c r="F13" s="18"/>
      <c r="G13" s="18"/>
      <c r="H13" s="18"/>
      <c r="I13" s="18"/>
      <c r="J13" s="20"/>
      <c r="K13" s="20"/>
      <c r="L13" s="20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>
      <c r="A14" s="18"/>
      <c r="B14" s="41"/>
      <c r="C14" s="18"/>
      <c r="D14" s="18"/>
      <c r="E14" s="18"/>
      <c r="F14" s="18"/>
      <c r="G14" s="18"/>
      <c r="H14" s="18"/>
      <c r="I14" s="18"/>
      <c r="J14" s="20"/>
      <c r="K14" s="20"/>
      <c r="L14" s="20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5" thickBot="1">
      <c r="A15" s="43"/>
      <c r="B15" s="43"/>
      <c r="C15" s="43" t="s">
        <v>52</v>
      </c>
      <c r="D15" s="45" t="s">
        <v>5</v>
      </c>
      <c r="E15" s="45" t="s">
        <v>51</v>
      </c>
      <c r="F15" s="45" t="s">
        <v>50</v>
      </c>
      <c r="G15" s="45" t="s">
        <v>51</v>
      </c>
      <c r="H15" s="45" t="s">
        <v>50</v>
      </c>
      <c r="I15" s="45" t="s">
        <v>51</v>
      </c>
      <c r="J15" s="45" t="s">
        <v>50</v>
      </c>
      <c r="K15" s="45" t="s">
        <v>51</v>
      </c>
      <c r="L15" s="45" t="s">
        <v>50</v>
      </c>
      <c r="M15" s="45" t="s">
        <v>51</v>
      </c>
      <c r="N15" s="42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>
      <c r="A16" s="46">
        <v>9</v>
      </c>
      <c r="B16" s="47" t="s">
        <v>49</v>
      </c>
      <c r="C16" s="48">
        <f>E16+G16+I16+K16+M16</f>
        <v>5</v>
      </c>
      <c r="D16" s="49">
        <v>7</v>
      </c>
      <c r="E16" s="50">
        <v>0</v>
      </c>
      <c r="F16" s="51">
        <v>8</v>
      </c>
      <c r="G16" s="50">
        <v>2</v>
      </c>
      <c r="H16" s="51">
        <v>14</v>
      </c>
      <c r="I16" s="50">
        <v>2</v>
      </c>
      <c r="J16" s="51">
        <v>9</v>
      </c>
      <c r="K16" s="50">
        <v>0</v>
      </c>
      <c r="L16" s="51">
        <v>6</v>
      </c>
      <c r="M16" s="50">
        <v>1</v>
      </c>
      <c r="N16" s="42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15" thickBot="1">
      <c r="A17" s="52"/>
      <c r="B17" s="53" t="s">
        <v>42</v>
      </c>
      <c r="C17" s="54">
        <f>E17+G17+I17+K17+M17</f>
        <v>5</v>
      </c>
      <c r="D17" s="49">
        <v>23</v>
      </c>
      <c r="E17" s="50">
        <v>2</v>
      </c>
      <c r="F17" s="51">
        <v>6</v>
      </c>
      <c r="G17" s="50">
        <v>0</v>
      </c>
      <c r="H17" s="51">
        <v>6</v>
      </c>
      <c r="I17" s="50">
        <v>0</v>
      </c>
      <c r="J17" s="51">
        <v>20</v>
      </c>
      <c r="K17" s="50">
        <v>2</v>
      </c>
      <c r="L17" s="51">
        <v>6</v>
      </c>
      <c r="M17" s="50">
        <v>1</v>
      </c>
      <c r="N17" s="42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15" thickBot="1">
      <c r="A18" s="52"/>
      <c r="B18" s="52"/>
      <c r="C18" s="55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42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>
      <c r="A19" s="46">
        <v>8</v>
      </c>
      <c r="B19" s="57" t="s">
        <v>42</v>
      </c>
      <c r="C19" s="58">
        <f>E19+G19+I19+K19+M19</f>
        <v>0</v>
      </c>
      <c r="D19" s="49">
        <v>0</v>
      </c>
      <c r="E19" s="50">
        <v>0</v>
      </c>
      <c r="F19" s="51">
        <v>15</v>
      </c>
      <c r="G19" s="50">
        <v>0</v>
      </c>
      <c r="H19" s="51">
        <v>14</v>
      </c>
      <c r="I19" s="50">
        <v>0</v>
      </c>
      <c r="J19" s="51"/>
      <c r="K19" s="51"/>
      <c r="L19" s="51"/>
      <c r="M19" s="51"/>
      <c r="N19" s="42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ht="15" thickBot="1">
      <c r="A20" s="52"/>
      <c r="B20" s="53" t="s">
        <v>13</v>
      </c>
      <c r="C20" s="59">
        <f>E20+G20+I20+K20+M20</f>
        <v>6</v>
      </c>
      <c r="D20" s="49">
        <v>12</v>
      </c>
      <c r="E20" s="50">
        <v>2</v>
      </c>
      <c r="F20" s="51">
        <v>23</v>
      </c>
      <c r="G20" s="50">
        <v>2</v>
      </c>
      <c r="H20" s="51">
        <v>26</v>
      </c>
      <c r="I20" s="50">
        <v>2</v>
      </c>
      <c r="J20" s="51"/>
      <c r="K20" s="51"/>
      <c r="L20" s="51"/>
      <c r="M20" s="51"/>
      <c r="N20" s="42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15" thickBot="1">
      <c r="A21" s="52"/>
      <c r="B21" s="52"/>
      <c r="C21" s="55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42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>
      <c r="A22" s="52"/>
      <c r="B22" s="53" t="s">
        <v>13</v>
      </c>
      <c r="C22" s="58">
        <f>E22+G22+I22+K22+M22</f>
        <v>6</v>
      </c>
      <c r="D22" s="49">
        <v>17</v>
      </c>
      <c r="E22" s="50">
        <v>2</v>
      </c>
      <c r="F22" s="51">
        <v>25</v>
      </c>
      <c r="G22" s="50">
        <v>2</v>
      </c>
      <c r="H22" s="51">
        <v>19</v>
      </c>
      <c r="I22" s="50">
        <v>2</v>
      </c>
      <c r="J22" s="51"/>
      <c r="K22" s="51"/>
      <c r="L22" s="51"/>
      <c r="M22" s="51"/>
      <c r="N22" s="42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5" thickBot="1">
      <c r="A23" s="46">
        <v>7</v>
      </c>
      <c r="B23" s="57" t="s">
        <v>16</v>
      </c>
      <c r="C23" s="59">
        <f>E23+G23+I23+K23+M23</f>
        <v>0</v>
      </c>
      <c r="D23" s="49">
        <v>13</v>
      </c>
      <c r="E23" s="50">
        <v>0</v>
      </c>
      <c r="F23" s="51">
        <v>18</v>
      </c>
      <c r="G23" s="50">
        <v>0</v>
      </c>
      <c r="H23" s="51">
        <v>16</v>
      </c>
      <c r="I23" s="50">
        <v>0</v>
      </c>
      <c r="J23" s="51"/>
      <c r="K23" s="51"/>
      <c r="L23" s="51"/>
      <c r="M23" s="51"/>
      <c r="N23" s="42"/>
      <c r="O23" s="18"/>
      <c r="P23" s="18"/>
      <c r="Q23" s="18"/>
      <c r="R23" s="18"/>
      <c r="S23" s="18"/>
      <c r="T23" s="18"/>
      <c r="U23" s="18"/>
      <c r="V23" s="18"/>
      <c r="W23" s="18"/>
      <c r="X23" s="18"/>
    </row>
    <row r="24" spans="1:24" ht="15" thickBot="1">
      <c r="A24" s="52"/>
      <c r="B24" s="52"/>
      <c r="C24" s="55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42"/>
      <c r="O24" s="18"/>
      <c r="P24" s="18"/>
      <c r="Q24" s="18"/>
      <c r="R24" s="18"/>
      <c r="S24" s="18"/>
      <c r="T24" s="18"/>
      <c r="U24" s="18"/>
      <c r="V24" s="18"/>
      <c r="W24" s="18"/>
      <c r="X24" s="18"/>
    </row>
    <row r="25" spans="1:24">
      <c r="A25" s="46">
        <v>6</v>
      </c>
      <c r="B25" s="57" t="s">
        <v>13</v>
      </c>
      <c r="C25" s="58">
        <f>E25+G25+I25+K25+M25</f>
        <v>2</v>
      </c>
      <c r="D25" s="49">
        <v>7</v>
      </c>
      <c r="E25" s="50">
        <v>0</v>
      </c>
      <c r="F25" s="51">
        <v>25</v>
      </c>
      <c r="G25" s="50">
        <v>2</v>
      </c>
      <c r="H25" s="51">
        <v>10</v>
      </c>
      <c r="I25" s="50">
        <v>0</v>
      </c>
      <c r="J25" s="51">
        <v>16</v>
      </c>
      <c r="K25" s="50">
        <v>0</v>
      </c>
      <c r="L25" s="51"/>
      <c r="M25" s="51"/>
      <c r="N25" s="42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ht="15" thickBot="1">
      <c r="A26" s="52"/>
      <c r="B26" s="53" t="s">
        <v>14</v>
      </c>
      <c r="C26" s="59">
        <f>E26+G26+I26+K26+M26</f>
        <v>6</v>
      </c>
      <c r="D26" s="49">
        <v>24</v>
      </c>
      <c r="E26" s="50">
        <v>2</v>
      </c>
      <c r="F26" s="51">
        <v>24</v>
      </c>
      <c r="G26" s="50">
        <v>0</v>
      </c>
      <c r="H26" s="51">
        <v>17</v>
      </c>
      <c r="I26" s="50">
        <v>2</v>
      </c>
      <c r="J26" s="51">
        <v>26</v>
      </c>
      <c r="K26" s="50">
        <v>2</v>
      </c>
      <c r="L26" s="51"/>
      <c r="M26" s="51"/>
      <c r="N26" s="42"/>
      <c r="O26" s="18"/>
      <c r="P26" s="18"/>
      <c r="Q26" s="18"/>
      <c r="R26" s="18"/>
      <c r="S26" s="18"/>
      <c r="T26" s="18"/>
      <c r="U26" s="18"/>
      <c r="V26" s="18"/>
      <c r="W26" s="18"/>
      <c r="X26" s="18"/>
    </row>
    <row r="27" spans="1:24" ht="15" thickBot="1">
      <c r="A27" s="52"/>
      <c r="B27" s="52"/>
      <c r="C27" s="55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42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>
      <c r="A28" s="60">
        <v>5</v>
      </c>
      <c r="B28" s="57" t="s">
        <v>14</v>
      </c>
      <c r="C28" s="48">
        <f>E28+G28+I28+K28+M28</f>
        <v>4</v>
      </c>
      <c r="D28" s="49">
        <v>8</v>
      </c>
      <c r="E28" s="50">
        <v>0</v>
      </c>
      <c r="F28" s="51">
        <v>14</v>
      </c>
      <c r="G28" s="50">
        <v>0</v>
      </c>
      <c r="H28" s="51">
        <v>23</v>
      </c>
      <c r="I28" s="50">
        <v>2</v>
      </c>
      <c r="J28" s="51">
        <v>23</v>
      </c>
      <c r="K28" s="50">
        <v>2</v>
      </c>
      <c r="L28" s="51">
        <v>10</v>
      </c>
      <c r="M28" s="50">
        <v>0</v>
      </c>
      <c r="N28" s="42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15" thickBot="1">
      <c r="A29" s="61"/>
      <c r="B29" s="53" t="s">
        <v>29</v>
      </c>
      <c r="C29" s="54">
        <f>E29+G29+I29+K29+M29</f>
        <v>6</v>
      </c>
      <c r="D29" s="62">
        <v>12</v>
      </c>
      <c r="E29" s="37">
        <v>2</v>
      </c>
      <c r="F29" s="63">
        <v>16</v>
      </c>
      <c r="G29" s="50">
        <v>2</v>
      </c>
      <c r="H29" s="63">
        <v>16</v>
      </c>
      <c r="I29" s="50">
        <v>0</v>
      </c>
      <c r="J29" s="63">
        <v>22</v>
      </c>
      <c r="K29" s="50">
        <v>0</v>
      </c>
      <c r="L29" s="63">
        <v>15</v>
      </c>
      <c r="M29" s="50">
        <v>2</v>
      </c>
      <c r="N29" s="42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15" thickBot="1">
      <c r="A30" s="61"/>
      <c r="B30" s="61"/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42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>
      <c r="A31" s="60">
        <v>4</v>
      </c>
      <c r="B31" s="57" t="s">
        <v>29</v>
      </c>
      <c r="C31" s="48">
        <f>E31+G31+I31+K31+M31</f>
        <v>0</v>
      </c>
      <c r="D31" s="49">
        <v>23</v>
      </c>
      <c r="E31" s="50">
        <v>0</v>
      </c>
      <c r="F31" s="51">
        <v>15</v>
      </c>
      <c r="G31" s="50">
        <v>0</v>
      </c>
      <c r="H31" s="51">
        <v>15</v>
      </c>
      <c r="I31" s="50">
        <v>0</v>
      </c>
      <c r="J31" s="63"/>
      <c r="K31" s="63"/>
      <c r="L31" s="63"/>
      <c r="M31" s="63"/>
      <c r="N31" s="42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1:24" ht="15" thickBot="1">
      <c r="A32" s="61"/>
      <c r="B32" s="53" t="s">
        <v>9</v>
      </c>
      <c r="C32" s="54">
        <f>E32+G32+I32+K32+M32</f>
        <v>6</v>
      </c>
      <c r="D32" s="64">
        <v>26</v>
      </c>
      <c r="E32" s="65">
        <v>2</v>
      </c>
      <c r="F32" s="66">
        <v>25</v>
      </c>
      <c r="G32" s="67">
        <v>2</v>
      </c>
      <c r="H32" s="66">
        <v>23</v>
      </c>
      <c r="I32" s="67">
        <v>2</v>
      </c>
      <c r="J32" s="68"/>
      <c r="K32" s="68"/>
      <c r="L32" s="68"/>
      <c r="M32" s="68"/>
      <c r="N32" s="42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 ht="15" thickBot="1">
      <c r="A33" s="61"/>
      <c r="B33" s="61"/>
      <c r="C33" s="55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42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>
      <c r="A34" s="61"/>
      <c r="B34" s="53" t="s">
        <v>9</v>
      </c>
      <c r="C34" s="48">
        <f>E34+G34+I34+K34+M34</f>
        <v>6</v>
      </c>
      <c r="D34" s="69">
        <v>27</v>
      </c>
      <c r="E34" s="70">
        <v>2</v>
      </c>
      <c r="F34" s="71">
        <v>28</v>
      </c>
      <c r="G34" s="72">
        <v>2</v>
      </c>
      <c r="H34" s="71">
        <v>25</v>
      </c>
      <c r="I34" s="72">
        <v>2</v>
      </c>
      <c r="J34" s="71"/>
      <c r="K34" s="71"/>
      <c r="L34" s="71"/>
      <c r="M34" s="71"/>
      <c r="N34" s="42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24" ht="15" thickBot="1">
      <c r="A35" s="60">
        <v>3</v>
      </c>
      <c r="B35" s="47" t="s">
        <v>11</v>
      </c>
      <c r="C35" s="54">
        <f>E35+G35+I35+K35+M35</f>
        <v>0</v>
      </c>
      <c r="D35" s="62">
        <v>13</v>
      </c>
      <c r="E35" s="37">
        <v>0</v>
      </c>
      <c r="F35" s="63">
        <v>23</v>
      </c>
      <c r="G35" s="50">
        <v>0</v>
      </c>
      <c r="H35" s="63">
        <v>23</v>
      </c>
      <c r="I35" s="37">
        <v>0</v>
      </c>
      <c r="J35" s="63"/>
      <c r="K35" s="63"/>
      <c r="L35" s="63"/>
      <c r="M35" s="63"/>
      <c r="N35" s="42"/>
      <c r="O35" s="18"/>
      <c r="P35" s="18"/>
      <c r="Q35" s="18"/>
      <c r="R35" s="18"/>
      <c r="S35" s="18"/>
      <c r="T35" s="18"/>
      <c r="U35" s="18"/>
      <c r="V35" s="18"/>
      <c r="W35" s="18"/>
      <c r="X35" s="18"/>
    </row>
    <row r="36" spans="1:24" ht="15" thickBot="1">
      <c r="A36" s="61"/>
      <c r="B36" s="61"/>
      <c r="C36" s="55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42"/>
      <c r="O36" s="18"/>
      <c r="P36" s="18"/>
      <c r="Q36" s="18"/>
      <c r="R36" s="18"/>
      <c r="S36" s="18"/>
      <c r="T36" s="18"/>
      <c r="U36" s="18"/>
      <c r="V36" s="18"/>
      <c r="W36" s="18"/>
      <c r="X36" s="18"/>
    </row>
    <row r="37" spans="1:24">
      <c r="A37" s="60">
        <v>1</v>
      </c>
      <c r="B37" s="53" t="s">
        <v>9</v>
      </c>
      <c r="C37" s="48">
        <f>E37+G37+I37+K37+M37</f>
        <v>5</v>
      </c>
      <c r="D37" s="69">
        <v>23</v>
      </c>
      <c r="E37" s="70">
        <v>1</v>
      </c>
      <c r="F37" s="71">
        <v>24</v>
      </c>
      <c r="G37" s="72">
        <v>2</v>
      </c>
      <c r="H37" s="71">
        <v>24</v>
      </c>
      <c r="I37" s="70">
        <v>2</v>
      </c>
      <c r="J37" s="71"/>
      <c r="K37" s="71"/>
      <c r="L37" s="71"/>
      <c r="M37" s="71"/>
      <c r="N37" s="42"/>
      <c r="O37" s="18"/>
      <c r="P37" s="18"/>
      <c r="Q37" s="18"/>
      <c r="R37" s="18"/>
      <c r="S37" s="18"/>
      <c r="T37" s="18"/>
      <c r="U37" s="18"/>
      <c r="V37" s="18"/>
      <c r="W37" s="18"/>
      <c r="X37" s="18"/>
    </row>
    <row r="38" spans="1:24" ht="15" thickBot="1">
      <c r="A38" s="60">
        <v>2</v>
      </c>
      <c r="B38" s="57" t="s">
        <v>6</v>
      </c>
      <c r="C38" s="54">
        <f>E38+G38+I38+K38+M38</f>
        <v>1</v>
      </c>
      <c r="D38" s="62">
        <v>23</v>
      </c>
      <c r="E38" s="37">
        <v>1</v>
      </c>
      <c r="F38" s="63">
        <v>15</v>
      </c>
      <c r="G38" s="50">
        <v>0</v>
      </c>
      <c r="H38" s="63">
        <v>23</v>
      </c>
      <c r="I38" s="37">
        <v>0</v>
      </c>
      <c r="J38" s="63"/>
      <c r="K38" s="63"/>
      <c r="L38" s="63"/>
      <c r="M38" s="63"/>
      <c r="N38" s="42"/>
      <c r="O38" s="18"/>
      <c r="P38" s="18"/>
      <c r="Q38" s="18"/>
      <c r="R38" s="18"/>
      <c r="S38" s="18"/>
      <c r="T38" s="18"/>
      <c r="U38" s="18"/>
      <c r="V38" s="18"/>
      <c r="W38" s="18"/>
      <c r="X38" s="18"/>
    </row>
    <row r="39" spans="1:24">
      <c r="A39" s="18"/>
      <c r="B39" s="41"/>
      <c r="C39" s="18"/>
      <c r="D39" s="18"/>
      <c r="E39" s="18"/>
      <c r="F39" s="18"/>
      <c r="G39" s="18"/>
      <c r="H39" s="18"/>
      <c r="I39" s="18"/>
      <c r="J39" s="20"/>
      <c r="K39" s="20"/>
      <c r="L39" s="20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</row>
    <row r="40" spans="1:24">
      <c r="A40" s="18"/>
      <c r="B40" s="41"/>
      <c r="C40" s="18"/>
      <c r="D40" s="18"/>
      <c r="E40" s="18"/>
      <c r="F40" s="18"/>
      <c r="G40" s="18"/>
      <c r="H40" s="18"/>
      <c r="I40" s="18"/>
      <c r="J40" s="20"/>
      <c r="K40" s="20"/>
      <c r="L40" s="20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>
      <c r="J41" s="20"/>
      <c r="K41" s="20"/>
      <c r="L41" s="20"/>
      <c r="R41" s="18"/>
      <c r="S41" s="18"/>
      <c r="T41" s="18"/>
      <c r="U41" s="18"/>
      <c r="V41" s="18"/>
      <c r="W41" s="18"/>
    </row>
    <row r="42" spans="1:24" ht="32.4" customHeight="1">
      <c r="J42" s="20"/>
      <c r="K42" s="20"/>
      <c r="L42" s="20"/>
      <c r="R42" s="18"/>
      <c r="S42" s="18"/>
      <c r="T42" s="18"/>
      <c r="U42" s="18"/>
      <c r="V42" s="18"/>
      <c r="W42" s="18"/>
    </row>
    <row r="43" spans="1:24" ht="91.8" customHeight="1">
      <c r="B43" t="s">
        <v>53</v>
      </c>
      <c r="C43" s="75" t="s">
        <v>54</v>
      </c>
      <c r="D43" s="75" t="s">
        <v>55</v>
      </c>
      <c r="E43" s="74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spans="1:24">
      <c r="A44" s="73">
        <v>1</v>
      </c>
      <c r="B44" s="33" t="s">
        <v>9</v>
      </c>
      <c r="C44" s="18">
        <v>23.85</v>
      </c>
      <c r="D44" s="18">
        <v>7.95</v>
      </c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1:24">
      <c r="A45" s="73">
        <v>2</v>
      </c>
      <c r="B45" s="29" t="s">
        <v>6</v>
      </c>
      <c r="C45" s="18">
        <v>21.86</v>
      </c>
      <c r="D45" s="18">
        <v>7.29</v>
      </c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spans="1:24">
      <c r="A46" s="73">
        <v>3</v>
      </c>
      <c r="B46" s="33" t="s">
        <v>11</v>
      </c>
      <c r="C46" s="18">
        <v>21</v>
      </c>
      <c r="D46" s="18">
        <v>7</v>
      </c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spans="1:24">
      <c r="A47" s="73">
        <v>4</v>
      </c>
      <c r="B47" s="29" t="s">
        <v>29</v>
      </c>
      <c r="C47" s="18">
        <v>18.079999999999998</v>
      </c>
      <c r="D47" s="18">
        <v>6.03</v>
      </c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spans="1:24">
      <c r="A48" s="73">
        <v>5</v>
      </c>
      <c r="B48" s="29" t="s">
        <v>14</v>
      </c>
      <c r="C48" s="18">
        <v>14.08</v>
      </c>
      <c r="D48" s="18">
        <v>4.6900000000000004</v>
      </c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spans="1:23">
      <c r="A49" s="73">
        <v>6</v>
      </c>
      <c r="B49" s="29" t="s">
        <v>13</v>
      </c>
      <c r="C49" s="18">
        <v>17.14</v>
      </c>
      <c r="D49" s="18">
        <v>5.71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spans="1:23">
      <c r="A50" s="73">
        <v>7</v>
      </c>
      <c r="B50" s="29" t="s">
        <v>16</v>
      </c>
      <c r="C50" s="18">
        <v>16.14</v>
      </c>
      <c r="D50" s="18">
        <v>5.38</v>
      </c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>
      <c r="A51" s="73">
        <v>8</v>
      </c>
      <c r="B51" s="29" t="s">
        <v>42</v>
      </c>
      <c r="C51" s="18">
        <v>11.25</v>
      </c>
      <c r="D51" s="18">
        <v>3.75</v>
      </c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spans="1:23">
      <c r="A52" s="73">
        <v>9</v>
      </c>
      <c r="B52" s="33" t="s">
        <v>49</v>
      </c>
      <c r="C52" s="18">
        <v>8.11</v>
      </c>
      <c r="D52" s="18">
        <v>2.7</v>
      </c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spans="1:23">
      <c r="A53" s="73">
        <v>10</v>
      </c>
      <c r="B53" s="33" t="s">
        <v>41</v>
      </c>
      <c r="C53" s="18">
        <v>13.25</v>
      </c>
      <c r="D53" s="18">
        <v>4.42</v>
      </c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spans="1:23"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spans="1:23"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spans="1:23">
      <c r="J56" s="20"/>
      <c r="K56" s="20"/>
      <c r="L56" s="20"/>
      <c r="R56" s="18"/>
      <c r="S56" s="18"/>
      <c r="T56" s="18"/>
      <c r="U56" s="18"/>
      <c r="V56" s="18"/>
      <c r="W56" s="18"/>
    </row>
    <row r="57" spans="1:23"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</row>
    <row r="58" spans="1:23"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</row>
    <row r="60" spans="1:23">
      <c r="B60" s="21" t="s">
        <v>18</v>
      </c>
      <c r="D60" s="18"/>
      <c r="E60" s="18"/>
      <c r="F60" s="18"/>
      <c r="G60" s="18"/>
      <c r="H60" s="18"/>
      <c r="I60" s="18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</row>
    <row r="61" spans="1:23">
      <c r="A61" s="22" t="s">
        <v>19</v>
      </c>
      <c r="B61" s="21" t="s">
        <v>20</v>
      </c>
      <c r="D61" s="18"/>
      <c r="F61" s="18"/>
      <c r="G61" s="18"/>
      <c r="H61" s="18"/>
      <c r="I61" s="18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</row>
    <row r="62" spans="1:23">
      <c r="A62" s="22" t="s">
        <v>12</v>
      </c>
      <c r="B62" s="21" t="s">
        <v>21</v>
      </c>
      <c r="D62" s="18"/>
      <c r="F62" s="18">
        <v>1</v>
      </c>
      <c r="G62" s="18">
        <v>2</v>
      </c>
      <c r="H62" s="18">
        <v>3</v>
      </c>
      <c r="I62" s="18">
        <v>4</v>
      </c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</row>
    <row r="63" spans="1:23">
      <c r="A63" s="22" t="s">
        <v>10</v>
      </c>
      <c r="B63" s="23" t="s">
        <v>22</v>
      </c>
      <c r="D63" s="18"/>
      <c r="F63" s="18">
        <f>SUM($F3:F3)</f>
        <v>15</v>
      </c>
      <c r="G63" s="18">
        <f>SUM($F3:G3)</f>
        <v>39</v>
      </c>
      <c r="H63" s="18">
        <f>SUM($F3:H3)</f>
        <v>66</v>
      </c>
      <c r="I63" s="18">
        <f>SUM($F3:I3)</f>
        <v>92</v>
      </c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</row>
    <row r="64" spans="1:23">
      <c r="A64" s="22" t="s">
        <v>8</v>
      </c>
      <c r="B64" s="21" t="s">
        <v>23</v>
      </c>
      <c r="D64" s="18"/>
      <c r="F64" s="18">
        <f>SUM($F4:F4)</f>
        <v>24</v>
      </c>
      <c r="G64" s="18">
        <f>SUM($F4:G4)</f>
        <v>40</v>
      </c>
      <c r="H64" s="18">
        <f>SUM($F4:H4)</f>
        <v>62</v>
      </c>
      <c r="I64" s="18">
        <f>SUM($F4:I4)</f>
        <v>88</v>
      </c>
      <c r="J64" s="26"/>
      <c r="K64" s="26"/>
      <c r="L64" s="26"/>
      <c r="M64" s="26"/>
      <c r="N64" s="26"/>
      <c r="O64" s="26"/>
      <c r="P64" s="26"/>
      <c r="Q64" s="26"/>
      <c r="R64" s="26"/>
    </row>
    <row r="65" spans="1:18">
      <c r="A65" s="22" t="s">
        <v>24</v>
      </c>
      <c r="B65" s="21" t="s">
        <v>25</v>
      </c>
      <c r="D65" s="18"/>
      <c r="F65" s="18">
        <f>SUM($F5:F5)</f>
        <v>23</v>
      </c>
      <c r="G65" s="18">
        <f>SUM($F5:G5)</f>
        <v>50</v>
      </c>
      <c r="H65" s="18">
        <f>SUM($F5:H5)</f>
        <v>72</v>
      </c>
      <c r="I65" s="18">
        <f>SUM($F5:I5)</f>
        <v>85</v>
      </c>
      <c r="J65" s="26"/>
      <c r="K65" s="26"/>
      <c r="L65" s="26"/>
      <c r="M65" s="26"/>
      <c r="N65" s="26"/>
      <c r="O65" s="26"/>
      <c r="P65" s="26"/>
      <c r="Q65" s="26"/>
      <c r="R65" s="26"/>
    </row>
    <row r="66" spans="1:18">
      <c r="A66" s="22" t="s">
        <v>26</v>
      </c>
      <c r="B66" s="23" t="s">
        <v>27</v>
      </c>
      <c r="D66" s="18"/>
      <c r="F66" s="18">
        <f>SUM($F6:F6)</f>
        <v>22</v>
      </c>
      <c r="G66" s="18">
        <f>SUM($F6:G6)</f>
        <v>44</v>
      </c>
      <c r="H66" s="18">
        <f>SUM($F6:H6)</f>
        <v>61</v>
      </c>
      <c r="I66" s="18">
        <f>SUM($F6:I6)</f>
        <v>83</v>
      </c>
      <c r="J66" s="26"/>
      <c r="K66" s="26"/>
      <c r="L66" s="26"/>
      <c r="M66" s="26"/>
      <c r="N66" s="26"/>
      <c r="O66" s="26"/>
      <c r="P66" s="26"/>
      <c r="Q66" s="26"/>
      <c r="R66" s="26"/>
    </row>
    <row r="67" spans="1:18">
      <c r="A67" s="24"/>
      <c r="D67" s="18"/>
      <c r="F67" s="18">
        <f>SUM($F7:F7)</f>
        <v>18</v>
      </c>
      <c r="G67" s="18">
        <f>SUM($F7:G7)</f>
        <v>40</v>
      </c>
      <c r="H67" s="18">
        <f>SUM($F7:H7)</f>
        <v>55</v>
      </c>
      <c r="I67" s="18">
        <f>SUM($F7:I7)</f>
        <v>76</v>
      </c>
    </row>
    <row r="68" spans="1:18">
      <c r="A68" s="24"/>
      <c r="B68" s="21" t="s">
        <v>28</v>
      </c>
      <c r="D68" s="18"/>
      <c r="F68" s="18">
        <f>SUM($F8:F8)</f>
        <v>19</v>
      </c>
      <c r="G68" s="18">
        <f>SUM($F8:G8)</f>
        <v>34</v>
      </c>
      <c r="H68" s="18">
        <f>SUM($F8:H8)</f>
        <v>50</v>
      </c>
      <c r="I68" s="18">
        <f>SUM($F8:I8)</f>
        <v>66</v>
      </c>
    </row>
    <row r="69" spans="1:18">
      <c r="D69" s="18"/>
      <c r="F69" s="18">
        <f>SUM($F9:F9)</f>
        <v>14</v>
      </c>
      <c r="G69" s="18">
        <f>SUM($F9:G9)</f>
        <v>20</v>
      </c>
      <c r="H69" s="18">
        <f>SUM($F9:H9)</f>
        <v>33</v>
      </c>
      <c r="I69" s="18">
        <f>SUM($F9:I9)</f>
        <v>60</v>
      </c>
    </row>
    <row r="70" spans="1:18">
      <c r="D70" s="18"/>
      <c r="F70" s="18">
        <f>SUM($F10:F10)</f>
        <v>6</v>
      </c>
      <c r="G70" s="18">
        <f>SUM($F10:G10)</f>
        <v>23</v>
      </c>
      <c r="H70" s="18">
        <f>SUM($F10:H10)</f>
        <v>39</v>
      </c>
      <c r="I70" s="18">
        <f>SUM($F10:I10)</f>
        <v>45</v>
      </c>
    </row>
    <row r="71" spans="1:18">
      <c r="D71" s="18"/>
      <c r="F71" s="18">
        <f>SUM($F11:F11)</f>
        <v>7</v>
      </c>
      <c r="G71" s="18">
        <f>SUM($F11:G11)</f>
        <v>14</v>
      </c>
      <c r="H71" s="18">
        <f>SUM($F11:H11)</f>
        <v>21</v>
      </c>
      <c r="I71" s="18">
        <f>SUM($F11:I11)</f>
        <v>29</v>
      </c>
    </row>
    <row r="72" spans="1:18">
      <c r="D72" s="18"/>
      <c r="F72" s="18">
        <f>SUM($F12:F12)</f>
        <v>17</v>
      </c>
      <c r="G72" s="18">
        <f>SUM($F12:G12)</f>
        <v>34</v>
      </c>
      <c r="H72" s="18">
        <f>SUM($F12:H12)</f>
        <v>46</v>
      </c>
      <c r="I72" s="18">
        <f>SUM($F12:I12)</f>
        <v>53</v>
      </c>
    </row>
    <row r="73" spans="1:18">
      <c r="F73" s="18">
        <f>MAX(F63:F72)</f>
        <v>24</v>
      </c>
      <c r="G73" s="18">
        <f t="shared" ref="G73:I73" si="1">MAX(G63:G72)</f>
        <v>50</v>
      </c>
      <c r="H73" s="18">
        <f t="shared" si="1"/>
        <v>72</v>
      </c>
      <c r="I73" s="18">
        <f t="shared" si="1"/>
        <v>92</v>
      </c>
    </row>
    <row r="74" spans="1:18">
      <c r="F74" s="18"/>
      <c r="G74" s="18"/>
      <c r="H74" s="18"/>
      <c r="I74" s="18"/>
    </row>
    <row r="75" spans="1:18">
      <c r="F75" s="25"/>
      <c r="G75" s="25"/>
      <c r="H75" s="18"/>
      <c r="I75" s="25"/>
    </row>
    <row r="76" spans="1:18">
      <c r="E76" s="6" t="str">
        <f t="shared" ref="E76:E85" si="2">B3</f>
        <v>Paweł "PaVł" Kikel</v>
      </c>
      <c r="F76" s="26">
        <f t="shared" ref="F76:I85" si="3">F63/F$73</f>
        <v>0.625</v>
      </c>
      <c r="G76" s="26">
        <f t="shared" si="3"/>
        <v>0.78</v>
      </c>
      <c r="H76" s="26">
        <f t="shared" si="3"/>
        <v>0.91666666666666663</v>
      </c>
      <c r="I76" s="26">
        <f t="shared" si="3"/>
        <v>1</v>
      </c>
    </row>
    <row r="77" spans="1:18">
      <c r="E77" s="6" t="str">
        <f t="shared" si="2"/>
        <v>Robert Stańczyk</v>
      </c>
      <c r="F77" s="26">
        <f t="shared" si="3"/>
        <v>1</v>
      </c>
      <c r="G77" s="26">
        <f t="shared" si="3"/>
        <v>0.8</v>
      </c>
      <c r="H77" s="26">
        <f t="shared" si="3"/>
        <v>0.86111111111111116</v>
      </c>
      <c r="I77" s="26">
        <f t="shared" si="3"/>
        <v>0.95652173913043481</v>
      </c>
    </row>
    <row r="78" spans="1:18">
      <c r="E78" s="6" t="str">
        <f t="shared" si="2"/>
        <v>Krzysztof "FAZIK" Brzeziński</v>
      </c>
      <c r="F78" s="26">
        <f t="shared" si="3"/>
        <v>0.95833333333333337</v>
      </c>
      <c r="G78" s="26">
        <f t="shared" si="3"/>
        <v>1</v>
      </c>
      <c r="H78" s="26">
        <f t="shared" si="3"/>
        <v>1</v>
      </c>
      <c r="I78" s="26">
        <f t="shared" si="3"/>
        <v>0.92391304347826086</v>
      </c>
    </row>
    <row r="79" spans="1:18">
      <c r="E79" s="6" t="str">
        <f t="shared" si="2"/>
        <v>Leszek "Haris" Jęczkowski</v>
      </c>
      <c r="F79" s="26">
        <f t="shared" si="3"/>
        <v>0.91666666666666663</v>
      </c>
      <c r="G79" s="26">
        <f t="shared" si="3"/>
        <v>0.88</v>
      </c>
      <c r="H79" s="26">
        <f t="shared" si="3"/>
        <v>0.84722222222222221</v>
      </c>
      <c r="I79" s="26">
        <f t="shared" si="3"/>
        <v>0.90217391304347827</v>
      </c>
    </row>
    <row r="80" spans="1:18">
      <c r="E80" s="6" t="str">
        <f t="shared" si="2"/>
        <v>Damian Kuczmaszewski</v>
      </c>
      <c r="F80" s="26">
        <f t="shared" si="3"/>
        <v>0.75</v>
      </c>
      <c r="G80" s="26">
        <f t="shared" si="3"/>
        <v>0.8</v>
      </c>
      <c r="H80" s="26">
        <f t="shared" si="3"/>
        <v>0.76388888888888884</v>
      </c>
      <c r="I80" s="26">
        <f t="shared" si="3"/>
        <v>0.82608695652173914</v>
      </c>
    </row>
    <row r="81" spans="5:9">
      <c r="E81" s="6" t="str">
        <f t="shared" si="2"/>
        <v>Rafał Augusewicz</v>
      </c>
      <c r="F81" s="26">
        <f t="shared" si="3"/>
        <v>0.79166666666666663</v>
      </c>
      <c r="G81" s="26">
        <f t="shared" si="3"/>
        <v>0.68</v>
      </c>
      <c r="H81" s="26">
        <f t="shared" si="3"/>
        <v>0.69444444444444442</v>
      </c>
      <c r="I81" s="26">
        <f t="shared" si="3"/>
        <v>0.71739130434782605</v>
      </c>
    </row>
    <row r="82" spans="5:9">
      <c r="E82" s="6" t="str">
        <f t="shared" si="2"/>
        <v>Robert "Gata" Piechota</v>
      </c>
      <c r="F82" s="26">
        <f t="shared" si="3"/>
        <v>0.58333333333333337</v>
      </c>
      <c r="G82" s="26">
        <f t="shared" si="3"/>
        <v>0.4</v>
      </c>
      <c r="H82" s="26">
        <f t="shared" si="3"/>
        <v>0.45833333333333331</v>
      </c>
      <c r="I82" s="26">
        <f t="shared" si="3"/>
        <v>0.65217391304347827</v>
      </c>
    </row>
    <row r="83" spans="5:9">
      <c r="E83" s="6" t="str">
        <f t="shared" si="2"/>
        <v>Mateusz "Sambor" Labuda</v>
      </c>
      <c r="F83" s="26">
        <f t="shared" si="3"/>
        <v>0.25</v>
      </c>
      <c r="G83" s="26">
        <f t="shared" si="3"/>
        <v>0.46</v>
      </c>
      <c r="H83" s="26">
        <f t="shared" si="3"/>
        <v>0.54166666666666663</v>
      </c>
      <c r="I83" s="26">
        <f t="shared" si="3"/>
        <v>0.4891304347826087</v>
      </c>
    </row>
    <row r="84" spans="5:9">
      <c r="E84" s="6" t="str">
        <f t="shared" si="2"/>
        <v>Bogna "Bognaa" Deryło</v>
      </c>
      <c r="F84" s="26">
        <f t="shared" si="3"/>
        <v>0.29166666666666669</v>
      </c>
      <c r="G84" s="26">
        <f t="shared" si="3"/>
        <v>0.28000000000000003</v>
      </c>
      <c r="H84" s="26">
        <f t="shared" si="3"/>
        <v>0.29166666666666669</v>
      </c>
      <c r="I84" s="26">
        <f t="shared" si="3"/>
        <v>0.31521739130434784</v>
      </c>
    </row>
    <row r="85" spans="5:9">
      <c r="E85" s="6" t="str">
        <f t="shared" si="2"/>
        <v>Dorota Janiszewska</v>
      </c>
      <c r="F85" s="26">
        <f t="shared" si="3"/>
        <v>0.70833333333333337</v>
      </c>
      <c r="G85" s="26">
        <f t="shared" si="3"/>
        <v>0.68</v>
      </c>
      <c r="H85" s="26">
        <f t="shared" si="3"/>
        <v>0.63888888888888884</v>
      </c>
      <c r="I85" s="26">
        <f t="shared" si="3"/>
        <v>0.57608695652173914</v>
      </c>
    </row>
  </sheetData>
  <mergeCells count="9"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3"/>
  <sheetViews>
    <sheetView workbookViewId="0">
      <selection sqref="A1:A2"/>
    </sheetView>
  </sheetViews>
  <sheetFormatPr defaultRowHeight="14.4"/>
  <cols>
    <col min="2" max="2" width="29.88671875" customWidth="1"/>
    <col min="3" max="3" width="8.6640625" bestFit="1" customWidth="1"/>
    <col min="4" max="4" width="4.21875" bestFit="1" customWidth="1"/>
    <col min="6" max="23" width="6.5546875" bestFit="1" customWidth="1"/>
    <col min="24" max="24" width="6.77734375" customWidth="1"/>
  </cols>
  <sheetData>
    <row r="1" spans="1:24">
      <c r="A1" s="81" t="s">
        <v>0</v>
      </c>
      <c r="B1" s="81" t="s">
        <v>1</v>
      </c>
      <c r="C1" s="81" t="s">
        <v>2</v>
      </c>
      <c r="D1" s="82" t="s">
        <v>3</v>
      </c>
      <c r="E1" s="84" t="s">
        <v>4</v>
      </c>
      <c r="F1" s="80">
        <v>1</v>
      </c>
      <c r="G1" s="80">
        <v>2</v>
      </c>
      <c r="H1" s="80">
        <v>3</v>
      </c>
      <c r="I1" s="80">
        <v>4</v>
      </c>
      <c r="J1" s="80">
        <v>5</v>
      </c>
      <c r="K1" s="80">
        <v>6</v>
      </c>
      <c r="L1" s="80">
        <v>7</v>
      </c>
      <c r="M1" s="80">
        <v>8</v>
      </c>
      <c r="N1" s="80">
        <v>9</v>
      </c>
      <c r="O1" s="80">
        <v>10</v>
      </c>
      <c r="P1" s="80">
        <v>11</v>
      </c>
      <c r="Q1" s="80">
        <v>12</v>
      </c>
      <c r="R1" s="85">
        <v>13</v>
      </c>
      <c r="S1" s="86"/>
      <c r="T1" s="86"/>
      <c r="U1" s="86"/>
      <c r="V1" s="86"/>
      <c r="W1" s="86"/>
      <c r="X1" s="86"/>
    </row>
    <row r="2" spans="1:24">
      <c r="A2" s="81"/>
      <c r="B2" s="81"/>
      <c r="C2" s="81"/>
      <c r="D2" s="83"/>
      <c r="E2" s="84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1" t="s">
        <v>5</v>
      </c>
      <c r="S2" s="1">
        <v>0</v>
      </c>
      <c r="T2" s="1">
        <v>1</v>
      </c>
      <c r="U2" s="2">
        <v>2</v>
      </c>
      <c r="V2" s="3">
        <v>3</v>
      </c>
      <c r="W2" s="4">
        <v>4</v>
      </c>
      <c r="X2" s="5">
        <v>5</v>
      </c>
    </row>
    <row r="3" spans="1:24">
      <c r="A3" s="27">
        <v>1</v>
      </c>
      <c r="B3" s="29" t="s">
        <v>6</v>
      </c>
      <c r="C3" s="27" t="s">
        <v>7</v>
      </c>
      <c r="D3" s="30" t="s">
        <v>8</v>
      </c>
      <c r="E3" s="31">
        <f>SUM(F3:R3)</f>
        <v>327</v>
      </c>
      <c r="F3" s="32">
        <v>28</v>
      </c>
      <c r="G3" s="32">
        <v>26</v>
      </c>
      <c r="H3" s="32">
        <v>28</v>
      </c>
      <c r="I3" s="32">
        <v>19</v>
      </c>
      <c r="J3" s="32">
        <v>27</v>
      </c>
      <c r="K3" s="32">
        <v>27</v>
      </c>
      <c r="L3" s="32">
        <v>27</v>
      </c>
      <c r="M3" s="32">
        <v>26</v>
      </c>
      <c r="N3" s="32">
        <v>23</v>
      </c>
      <c r="O3" s="32">
        <v>17</v>
      </c>
      <c r="P3" s="32">
        <v>20</v>
      </c>
      <c r="Q3" s="32">
        <v>29</v>
      </c>
      <c r="R3" s="32">
        <f t="shared" ref="R3:R20" si="0">SUM(S3:X3)</f>
        <v>30</v>
      </c>
      <c r="S3" s="29">
        <v>5</v>
      </c>
      <c r="T3" s="29">
        <v>5</v>
      </c>
      <c r="U3" s="29">
        <v>5</v>
      </c>
      <c r="V3" s="29">
        <v>5</v>
      </c>
      <c r="W3" s="29">
        <v>5</v>
      </c>
      <c r="X3" s="29">
        <v>5</v>
      </c>
    </row>
    <row r="4" spans="1:24">
      <c r="A4" s="27">
        <v>2</v>
      </c>
      <c r="B4" s="29" t="s">
        <v>9</v>
      </c>
      <c r="C4" s="27" t="s">
        <v>7</v>
      </c>
      <c r="D4" s="30" t="s">
        <v>10</v>
      </c>
      <c r="E4" s="31">
        <f t="shared" ref="E4:E20" si="1">SUM(F4:R4)</f>
        <v>325</v>
      </c>
      <c r="F4" s="35">
        <v>29</v>
      </c>
      <c r="G4" s="35">
        <v>29</v>
      </c>
      <c r="H4" s="36">
        <v>28</v>
      </c>
      <c r="I4" s="35">
        <v>28</v>
      </c>
      <c r="J4" s="35">
        <v>25</v>
      </c>
      <c r="K4" s="35">
        <v>22</v>
      </c>
      <c r="L4" s="35">
        <v>26</v>
      </c>
      <c r="M4" s="35">
        <v>26</v>
      </c>
      <c r="N4" s="36">
        <v>25</v>
      </c>
      <c r="O4" s="35">
        <v>13</v>
      </c>
      <c r="P4" s="35">
        <v>27</v>
      </c>
      <c r="Q4" s="35">
        <v>17</v>
      </c>
      <c r="R4" s="36">
        <f t="shared" si="0"/>
        <v>30</v>
      </c>
      <c r="S4" s="37">
        <v>5</v>
      </c>
      <c r="T4" s="37">
        <v>5</v>
      </c>
      <c r="U4" s="37">
        <v>5</v>
      </c>
      <c r="V4" s="37">
        <v>5</v>
      </c>
      <c r="W4" s="37">
        <v>5</v>
      </c>
      <c r="X4" s="37">
        <v>5</v>
      </c>
    </row>
    <row r="5" spans="1:24">
      <c r="A5" s="27">
        <v>3</v>
      </c>
      <c r="B5" s="29" t="s">
        <v>48</v>
      </c>
      <c r="C5" s="27" t="s">
        <v>33</v>
      </c>
      <c r="D5" s="30" t="s">
        <v>12</v>
      </c>
      <c r="E5" s="31">
        <f t="shared" si="1"/>
        <v>321</v>
      </c>
      <c r="F5" s="32">
        <v>26</v>
      </c>
      <c r="G5" s="32">
        <v>28</v>
      </c>
      <c r="H5" s="32">
        <v>28</v>
      </c>
      <c r="I5" s="32">
        <v>25</v>
      </c>
      <c r="J5" s="32">
        <v>20</v>
      </c>
      <c r="K5" s="32">
        <v>22</v>
      </c>
      <c r="L5" s="32">
        <v>29</v>
      </c>
      <c r="M5" s="32">
        <v>24</v>
      </c>
      <c r="N5" s="32">
        <v>24</v>
      </c>
      <c r="O5" s="32">
        <v>22</v>
      </c>
      <c r="P5" s="32">
        <v>19</v>
      </c>
      <c r="Q5" s="32">
        <v>24</v>
      </c>
      <c r="R5" s="32">
        <f t="shared" si="0"/>
        <v>30</v>
      </c>
      <c r="S5" s="29">
        <v>5</v>
      </c>
      <c r="T5" s="29">
        <v>5</v>
      </c>
      <c r="U5" s="29">
        <v>5</v>
      </c>
      <c r="V5" s="29">
        <v>5</v>
      </c>
      <c r="W5" s="29">
        <v>5</v>
      </c>
      <c r="X5" s="29">
        <v>5</v>
      </c>
    </row>
    <row r="6" spans="1:24">
      <c r="A6" s="27">
        <v>4</v>
      </c>
      <c r="B6" s="33" t="s">
        <v>11</v>
      </c>
      <c r="C6" s="28" t="s">
        <v>7</v>
      </c>
      <c r="D6" s="34" t="s">
        <v>12</v>
      </c>
      <c r="E6" s="31">
        <f t="shared" si="1"/>
        <v>315</v>
      </c>
      <c r="F6" s="36">
        <v>24</v>
      </c>
      <c r="G6" s="36">
        <v>29</v>
      </c>
      <c r="H6" s="36">
        <v>27</v>
      </c>
      <c r="I6" s="36">
        <v>27</v>
      </c>
      <c r="J6" s="36">
        <v>20</v>
      </c>
      <c r="K6" s="36">
        <v>27</v>
      </c>
      <c r="L6" s="36">
        <v>26</v>
      </c>
      <c r="M6" s="36">
        <v>27</v>
      </c>
      <c r="N6" s="36">
        <v>18</v>
      </c>
      <c r="O6" s="36">
        <v>22</v>
      </c>
      <c r="P6" s="36">
        <v>18</v>
      </c>
      <c r="Q6" s="36">
        <v>23</v>
      </c>
      <c r="R6" s="36">
        <f t="shared" si="0"/>
        <v>27</v>
      </c>
      <c r="S6" s="38">
        <v>4</v>
      </c>
      <c r="T6" s="38">
        <v>5</v>
      </c>
      <c r="U6" s="38">
        <v>4</v>
      </c>
      <c r="V6" s="38">
        <v>5</v>
      </c>
      <c r="W6" s="38">
        <v>5</v>
      </c>
      <c r="X6" s="38">
        <v>4</v>
      </c>
    </row>
    <row r="7" spans="1:24">
      <c r="A7" s="27">
        <v>5</v>
      </c>
      <c r="B7" s="29" t="s">
        <v>34</v>
      </c>
      <c r="C7" s="27" t="s">
        <v>35</v>
      </c>
      <c r="D7" s="30" t="s">
        <v>10</v>
      </c>
      <c r="E7" s="31">
        <f t="shared" si="1"/>
        <v>314</v>
      </c>
      <c r="F7" s="32">
        <v>26</v>
      </c>
      <c r="G7" s="32">
        <v>27</v>
      </c>
      <c r="H7" s="32">
        <v>29</v>
      </c>
      <c r="I7" s="32">
        <v>29</v>
      </c>
      <c r="J7" s="32">
        <v>19</v>
      </c>
      <c r="K7" s="32">
        <v>24</v>
      </c>
      <c r="L7" s="32">
        <v>21</v>
      </c>
      <c r="M7" s="32">
        <v>28</v>
      </c>
      <c r="N7" s="32">
        <v>20</v>
      </c>
      <c r="O7" s="32">
        <v>22</v>
      </c>
      <c r="P7" s="32">
        <v>25</v>
      </c>
      <c r="Q7" s="32">
        <v>20</v>
      </c>
      <c r="R7" s="32">
        <f t="shared" si="0"/>
        <v>24</v>
      </c>
      <c r="S7" s="29">
        <v>5</v>
      </c>
      <c r="T7" s="29">
        <v>5</v>
      </c>
      <c r="U7" s="29">
        <v>5</v>
      </c>
      <c r="V7" s="29">
        <v>5</v>
      </c>
      <c r="W7" s="29">
        <v>4</v>
      </c>
      <c r="X7" s="29"/>
    </row>
    <row r="8" spans="1:24">
      <c r="A8" s="27">
        <v>6</v>
      </c>
      <c r="B8" s="29" t="s">
        <v>14</v>
      </c>
      <c r="C8" s="30" t="s">
        <v>15</v>
      </c>
      <c r="D8" s="30" t="s">
        <v>10</v>
      </c>
      <c r="E8" s="31">
        <f t="shared" si="1"/>
        <v>312</v>
      </c>
      <c r="F8" s="35">
        <v>29</v>
      </c>
      <c r="G8" s="35">
        <v>28</v>
      </c>
      <c r="H8" s="36">
        <v>28</v>
      </c>
      <c r="I8" s="35">
        <v>24</v>
      </c>
      <c r="J8" s="35">
        <v>20</v>
      </c>
      <c r="K8" s="35">
        <v>23</v>
      </c>
      <c r="L8" s="35">
        <v>25</v>
      </c>
      <c r="M8" s="35">
        <v>22</v>
      </c>
      <c r="N8" s="36">
        <v>21</v>
      </c>
      <c r="O8" s="35">
        <v>22</v>
      </c>
      <c r="P8" s="35">
        <v>23</v>
      </c>
      <c r="Q8" s="35">
        <v>19</v>
      </c>
      <c r="R8" s="36">
        <f t="shared" si="0"/>
        <v>28</v>
      </c>
      <c r="S8" s="38">
        <v>5</v>
      </c>
      <c r="T8" s="38">
        <v>4</v>
      </c>
      <c r="U8" s="38">
        <v>5</v>
      </c>
      <c r="V8" s="38">
        <v>5</v>
      </c>
      <c r="W8" s="38">
        <v>5</v>
      </c>
      <c r="X8" s="38">
        <v>4</v>
      </c>
    </row>
    <row r="9" spans="1:24">
      <c r="A9" s="27">
        <v>7</v>
      </c>
      <c r="B9" s="29" t="s">
        <v>36</v>
      </c>
      <c r="C9" s="30" t="s">
        <v>37</v>
      </c>
      <c r="D9" s="30" t="s">
        <v>12</v>
      </c>
      <c r="E9" s="31">
        <f t="shared" si="1"/>
        <v>303</v>
      </c>
      <c r="F9" s="32">
        <v>26</v>
      </c>
      <c r="G9" s="32">
        <v>27</v>
      </c>
      <c r="H9" s="32">
        <v>28</v>
      </c>
      <c r="I9" s="32">
        <v>26</v>
      </c>
      <c r="J9" s="32">
        <v>19</v>
      </c>
      <c r="K9" s="32">
        <v>20</v>
      </c>
      <c r="L9" s="32">
        <v>19</v>
      </c>
      <c r="M9" s="32">
        <v>25</v>
      </c>
      <c r="N9" s="32">
        <v>22</v>
      </c>
      <c r="O9" s="32">
        <v>27</v>
      </c>
      <c r="P9" s="32">
        <v>13</v>
      </c>
      <c r="Q9" s="32">
        <v>22</v>
      </c>
      <c r="R9" s="32">
        <f t="shared" si="0"/>
        <v>29</v>
      </c>
      <c r="S9" s="29">
        <v>5</v>
      </c>
      <c r="T9" s="29">
        <v>5</v>
      </c>
      <c r="U9" s="29">
        <v>5</v>
      </c>
      <c r="V9" s="29">
        <v>4</v>
      </c>
      <c r="W9" s="29">
        <v>5</v>
      </c>
      <c r="X9" s="29">
        <v>5</v>
      </c>
    </row>
    <row r="10" spans="1:24">
      <c r="A10" s="27">
        <v>7</v>
      </c>
      <c r="B10" s="29" t="s">
        <v>13</v>
      </c>
      <c r="C10" s="30" t="s">
        <v>7</v>
      </c>
      <c r="D10" s="30" t="s">
        <v>10</v>
      </c>
      <c r="E10" s="31">
        <f t="shared" si="1"/>
        <v>303</v>
      </c>
      <c r="F10" s="35">
        <v>23</v>
      </c>
      <c r="G10" s="35">
        <v>27</v>
      </c>
      <c r="H10" s="36">
        <v>27</v>
      </c>
      <c r="I10" s="35">
        <v>25</v>
      </c>
      <c r="J10" s="35">
        <v>22</v>
      </c>
      <c r="K10" s="35">
        <v>20</v>
      </c>
      <c r="L10" s="35">
        <v>26</v>
      </c>
      <c r="M10" s="35">
        <v>23</v>
      </c>
      <c r="N10" s="36">
        <v>13</v>
      </c>
      <c r="O10" s="35">
        <v>25</v>
      </c>
      <c r="P10" s="35">
        <v>22</v>
      </c>
      <c r="Q10" s="35">
        <v>22</v>
      </c>
      <c r="R10" s="36">
        <f t="shared" si="0"/>
        <v>28</v>
      </c>
      <c r="S10" s="38">
        <v>4</v>
      </c>
      <c r="T10" s="38">
        <v>4</v>
      </c>
      <c r="U10" s="38">
        <v>5</v>
      </c>
      <c r="V10" s="38">
        <v>5</v>
      </c>
      <c r="W10" s="38">
        <v>5</v>
      </c>
      <c r="X10" s="38">
        <v>5</v>
      </c>
    </row>
    <row r="11" spans="1:24">
      <c r="A11" s="27">
        <v>9</v>
      </c>
      <c r="B11" s="29" t="s">
        <v>39</v>
      </c>
      <c r="C11" s="30" t="s">
        <v>37</v>
      </c>
      <c r="D11" s="30" t="s">
        <v>8</v>
      </c>
      <c r="E11" s="31">
        <f t="shared" si="1"/>
        <v>290</v>
      </c>
      <c r="F11" s="32">
        <v>27</v>
      </c>
      <c r="G11" s="32">
        <v>26</v>
      </c>
      <c r="H11" s="32">
        <v>24</v>
      </c>
      <c r="I11" s="32">
        <v>20</v>
      </c>
      <c r="J11" s="32">
        <v>20</v>
      </c>
      <c r="K11" s="32">
        <v>21</v>
      </c>
      <c r="L11" s="32">
        <v>18</v>
      </c>
      <c r="M11" s="32">
        <v>28</v>
      </c>
      <c r="N11" s="32">
        <v>25</v>
      </c>
      <c r="O11" s="32">
        <v>25</v>
      </c>
      <c r="P11" s="32">
        <v>7</v>
      </c>
      <c r="Q11" s="32">
        <v>20</v>
      </c>
      <c r="R11" s="32">
        <f t="shared" ref="R11" si="2">SUM(S11:X11)</f>
        <v>29</v>
      </c>
      <c r="S11" s="29">
        <v>5</v>
      </c>
      <c r="T11" s="29">
        <v>4</v>
      </c>
      <c r="U11" s="29">
        <v>5</v>
      </c>
      <c r="V11" s="29">
        <v>5</v>
      </c>
      <c r="W11" s="29">
        <v>5</v>
      </c>
      <c r="X11" s="29">
        <v>5</v>
      </c>
    </row>
    <row r="12" spans="1:24">
      <c r="A12" s="27">
        <v>10</v>
      </c>
      <c r="B12" s="29" t="s">
        <v>29</v>
      </c>
      <c r="C12" s="30" t="s">
        <v>7</v>
      </c>
      <c r="D12" s="30" t="s">
        <v>19</v>
      </c>
      <c r="E12" s="31">
        <f t="shared" si="1"/>
        <v>278</v>
      </c>
      <c r="F12" s="35">
        <v>23</v>
      </c>
      <c r="G12" s="35">
        <v>26</v>
      </c>
      <c r="H12" s="36">
        <v>25</v>
      </c>
      <c r="I12" s="35">
        <v>23</v>
      </c>
      <c r="J12" s="35">
        <v>19</v>
      </c>
      <c r="K12" s="35">
        <v>20</v>
      </c>
      <c r="L12" s="35">
        <v>22</v>
      </c>
      <c r="M12" s="35">
        <v>25</v>
      </c>
      <c r="N12" s="36">
        <v>18</v>
      </c>
      <c r="O12" s="35">
        <v>17</v>
      </c>
      <c r="P12" s="35">
        <v>22</v>
      </c>
      <c r="Q12" s="35">
        <v>16</v>
      </c>
      <c r="R12" s="36">
        <f t="shared" si="0"/>
        <v>22</v>
      </c>
      <c r="S12" s="38">
        <v>5</v>
      </c>
      <c r="T12" s="38">
        <v>4</v>
      </c>
      <c r="U12" s="38">
        <v>4</v>
      </c>
      <c r="V12" s="38">
        <v>5</v>
      </c>
      <c r="W12" s="38">
        <v>4</v>
      </c>
      <c r="X12" s="38"/>
    </row>
    <row r="13" spans="1:24">
      <c r="A13" s="27">
        <v>11</v>
      </c>
      <c r="B13" s="29" t="s">
        <v>38</v>
      </c>
      <c r="C13" s="30" t="s">
        <v>37</v>
      </c>
      <c r="D13" s="30" t="s">
        <v>12</v>
      </c>
      <c r="E13" s="31">
        <f t="shared" si="1"/>
        <v>265</v>
      </c>
      <c r="F13" s="32">
        <v>21</v>
      </c>
      <c r="G13" s="32">
        <v>28</v>
      </c>
      <c r="H13" s="32">
        <v>25</v>
      </c>
      <c r="I13" s="32">
        <v>19</v>
      </c>
      <c r="J13" s="32">
        <v>20</v>
      </c>
      <c r="K13" s="32">
        <v>20</v>
      </c>
      <c r="L13" s="32">
        <v>24</v>
      </c>
      <c r="M13" s="32">
        <v>19</v>
      </c>
      <c r="N13" s="32">
        <v>20</v>
      </c>
      <c r="O13" s="32">
        <v>11</v>
      </c>
      <c r="P13" s="32">
        <v>17</v>
      </c>
      <c r="Q13" s="32">
        <v>14</v>
      </c>
      <c r="R13" s="32">
        <f t="shared" si="0"/>
        <v>27</v>
      </c>
      <c r="S13" s="29">
        <v>3</v>
      </c>
      <c r="T13" s="29">
        <v>4</v>
      </c>
      <c r="U13" s="29">
        <v>5</v>
      </c>
      <c r="V13" s="29">
        <v>5</v>
      </c>
      <c r="W13" s="29">
        <v>5</v>
      </c>
      <c r="X13" s="29">
        <v>5</v>
      </c>
    </row>
    <row r="14" spans="1:24">
      <c r="A14" s="27">
        <v>12</v>
      </c>
      <c r="B14" s="29" t="s">
        <v>16</v>
      </c>
      <c r="C14" s="30" t="s">
        <v>7</v>
      </c>
      <c r="D14" s="30" t="s">
        <v>8</v>
      </c>
      <c r="E14" s="31">
        <f t="shared" si="1"/>
        <v>259</v>
      </c>
      <c r="F14" s="35">
        <v>26</v>
      </c>
      <c r="G14" s="35">
        <v>30</v>
      </c>
      <c r="H14" s="36">
        <v>26</v>
      </c>
      <c r="I14" s="35">
        <v>22</v>
      </c>
      <c r="J14" s="35">
        <v>15</v>
      </c>
      <c r="K14" s="35">
        <v>18</v>
      </c>
      <c r="L14" s="35">
        <v>13</v>
      </c>
      <c r="M14" s="35">
        <v>23</v>
      </c>
      <c r="N14" s="36">
        <v>13</v>
      </c>
      <c r="O14" s="35">
        <v>21</v>
      </c>
      <c r="P14" s="35">
        <v>16</v>
      </c>
      <c r="Q14" s="35">
        <v>22</v>
      </c>
      <c r="R14" s="36">
        <f t="shared" si="0"/>
        <v>14</v>
      </c>
      <c r="S14" s="38">
        <v>4</v>
      </c>
      <c r="T14" s="38">
        <v>4</v>
      </c>
      <c r="U14" s="38">
        <v>4</v>
      </c>
      <c r="V14" s="38">
        <v>2</v>
      </c>
      <c r="W14" s="38"/>
      <c r="X14" s="38"/>
    </row>
    <row r="15" spans="1:24">
      <c r="A15" s="27">
        <v>13</v>
      </c>
      <c r="B15" s="33" t="s">
        <v>40</v>
      </c>
      <c r="C15" s="28" t="s">
        <v>37</v>
      </c>
      <c r="D15" s="34" t="s">
        <v>12</v>
      </c>
      <c r="E15" s="31">
        <f t="shared" si="1"/>
        <v>212</v>
      </c>
      <c r="F15" s="32">
        <v>23</v>
      </c>
      <c r="G15" s="32">
        <v>22</v>
      </c>
      <c r="H15" s="32">
        <v>27</v>
      </c>
      <c r="I15" s="32">
        <v>19</v>
      </c>
      <c r="J15" s="32">
        <v>13</v>
      </c>
      <c r="K15" s="32">
        <v>14</v>
      </c>
      <c r="L15" s="32">
        <v>16</v>
      </c>
      <c r="M15" s="32">
        <v>20</v>
      </c>
      <c r="N15" s="32">
        <v>7</v>
      </c>
      <c r="O15" s="32">
        <v>4</v>
      </c>
      <c r="P15" s="32">
        <v>6</v>
      </c>
      <c r="Q15" s="32">
        <v>12</v>
      </c>
      <c r="R15" s="32">
        <f t="shared" si="0"/>
        <v>29</v>
      </c>
      <c r="S15" s="29">
        <v>5</v>
      </c>
      <c r="T15" s="29">
        <v>5</v>
      </c>
      <c r="U15" s="29">
        <v>5</v>
      </c>
      <c r="V15" s="29">
        <v>5</v>
      </c>
      <c r="W15" s="29">
        <v>5</v>
      </c>
      <c r="X15" s="29">
        <v>4</v>
      </c>
    </row>
    <row r="16" spans="1:24">
      <c r="A16" s="27">
        <v>14</v>
      </c>
      <c r="B16" s="29" t="s">
        <v>42</v>
      </c>
      <c r="C16" s="30" t="s">
        <v>43</v>
      </c>
      <c r="D16" s="34" t="s">
        <v>10</v>
      </c>
      <c r="E16" s="31">
        <f t="shared" si="1"/>
        <v>210</v>
      </c>
      <c r="F16" s="35">
        <v>15</v>
      </c>
      <c r="G16" s="35">
        <v>23</v>
      </c>
      <c r="H16" s="36">
        <v>22</v>
      </c>
      <c r="I16" s="35">
        <v>22</v>
      </c>
      <c r="J16" s="35">
        <v>10</v>
      </c>
      <c r="K16" s="35">
        <v>11</v>
      </c>
      <c r="L16" s="35">
        <v>18</v>
      </c>
      <c r="M16" s="35">
        <v>17</v>
      </c>
      <c r="N16" s="36">
        <v>12</v>
      </c>
      <c r="O16" s="35">
        <v>14</v>
      </c>
      <c r="P16" s="35">
        <v>10</v>
      </c>
      <c r="Q16" s="35">
        <v>13</v>
      </c>
      <c r="R16" s="36">
        <f>SUM(S16:X16)</f>
        <v>23</v>
      </c>
      <c r="S16" s="38">
        <v>5</v>
      </c>
      <c r="T16" s="38">
        <v>5</v>
      </c>
      <c r="U16" s="38">
        <v>4</v>
      </c>
      <c r="V16" s="38">
        <v>5</v>
      </c>
      <c r="W16" s="38">
        <v>4</v>
      </c>
      <c r="X16" s="38"/>
    </row>
    <row r="17" spans="1:24">
      <c r="A17" s="27">
        <v>15</v>
      </c>
      <c r="B17" s="33" t="s">
        <v>41</v>
      </c>
      <c r="C17" s="28" t="s">
        <v>7</v>
      </c>
      <c r="D17" s="34" t="s">
        <v>10</v>
      </c>
      <c r="E17" s="31">
        <f t="shared" si="1"/>
        <v>197</v>
      </c>
      <c r="F17" s="32">
        <v>17</v>
      </c>
      <c r="G17" s="32">
        <v>22</v>
      </c>
      <c r="H17" s="32">
        <v>19</v>
      </c>
      <c r="I17" s="32">
        <v>14</v>
      </c>
      <c r="J17" s="32">
        <v>19</v>
      </c>
      <c r="K17" s="32">
        <v>13</v>
      </c>
      <c r="L17" s="32">
        <v>8</v>
      </c>
      <c r="M17" s="32">
        <v>21</v>
      </c>
      <c r="N17" s="32">
        <v>18</v>
      </c>
      <c r="O17" s="32">
        <v>14</v>
      </c>
      <c r="P17" s="32">
        <v>16</v>
      </c>
      <c r="Q17" s="32">
        <v>13</v>
      </c>
      <c r="R17" s="32">
        <f t="shared" ref="R17" si="3">SUM(S17:X17)</f>
        <v>3</v>
      </c>
      <c r="S17" s="29">
        <v>3</v>
      </c>
      <c r="T17" s="29"/>
      <c r="U17" s="29"/>
      <c r="V17" s="29"/>
      <c r="W17" s="29"/>
      <c r="X17" s="29"/>
    </row>
    <row r="18" spans="1:24">
      <c r="A18" s="27">
        <v>16</v>
      </c>
      <c r="B18" s="29" t="s">
        <v>44</v>
      </c>
      <c r="C18" s="30" t="s">
        <v>37</v>
      </c>
      <c r="D18" s="30" t="s">
        <v>12</v>
      </c>
      <c r="E18" s="31">
        <f t="shared" si="1"/>
        <v>172</v>
      </c>
      <c r="F18" s="35">
        <v>18</v>
      </c>
      <c r="G18" s="35">
        <v>18</v>
      </c>
      <c r="H18" s="36">
        <v>18</v>
      </c>
      <c r="I18" s="35">
        <v>18</v>
      </c>
      <c r="J18" s="35">
        <v>1</v>
      </c>
      <c r="K18" s="35">
        <v>0</v>
      </c>
      <c r="L18" s="35">
        <v>7</v>
      </c>
      <c r="M18" s="35">
        <v>15</v>
      </c>
      <c r="N18" s="36">
        <v>13</v>
      </c>
      <c r="O18" s="35">
        <v>11</v>
      </c>
      <c r="P18" s="35">
        <v>11</v>
      </c>
      <c r="Q18" s="35">
        <v>16</v>
      </c>
      <c r="R18" s="36">
        <f>SUM(S18:X18)</f>
        <v>26</v>
      </c>
      <c r="S18" s="38">
        <v>4</v>
      </c>
      <c r="T18" s="38">
        <v>5</v>
      </c>
      <c r="U18" s="38">
        <v>4</v>
      </c>
      <c r="V18" s="38">
        <v>4</v>
      </c>
      <c r="W18" s="38">
        <v>5</v>
      </c>
      <c r="X18" s="38">
        <v>4</v>
      </c>
    </row>
    <row r="19" spans="1:24">
      <c r="A19" s="27">
        <v>17</v>
      </c>
      <c r="B19" s="29" t="s">
        <v>45</v>
      </c>
      <c r="C19" s="30" t="s">
        <v>37</v>
      </c>
      <c r="D19" s="34" t="s">
        <v>12</v>
      </c>
      <c r="E19" s="31">
        <f t="shared" si="1"/>
        <v>166</v>
      </c>
      <c r="F19" s="32">
        <v>13</v>
      </c>
      <c r="G19" s="32">
        <v>14</v>
      </c>
      <c r="H19" s="32">
        <v>19</v>
      </c>
      <c r="I19" s="32">
        <v>15</v>
      </c>
      <c r="J19" s="32">
        <v>6</v>
      </c>
      <c r="K19" s="32">
        <v>12</v>
      </c>
      <c r="L19" s="32">
        <v>7</v>
      </c>
      <c r="M19" s="32">
        <v>23</v>
      </c>
      <c r="N19" s="32">
        <v>8</v>
      </c>
      <c r="O19" s="32">
        <v>3</v>
      </c>
      <c r="P19" s="32">
        <v>12</v>
      </c>
      <c r="Q19" s="32">
        <v>12</v>
      </c>
      <c r="R19" s="32">
        <f t="shared" ref="R19" si="4">SUM(S19:X19)</f>
        <v>22</v>
      </c>
      <c r="S19" s="29">
        <v>5</v>
      </c>
      <c r="T19" s="29">
        <v>5</v>
      </c>
      <c r="U19" s="29">
        <v>4</v>
      </c>
      <c r="V19" s="29">
        <v>4</v>
      </c>
      <c r="W19" s="29">
        <v>4</v>
      </c>
      <c r="X19" s="29"/>
    </row>
    <row r="20" spans="1:24">
      <c r="A20" s="27">
        <v>18</v>
      </c>
      <c r="B20" s="29" t="s">
        <v>46</v>
      </c>
      <c r="C20" s="30" t="s">
        <v>47</v>
      </c>
      <c r="D20" s="30" t="s">
        <v>12</v>
      </c>
      <c r="E20" s="31">
        <f t="shared" si="1"/>
        <v>129</v>
      </c>
      <c r="F20" s="35">
        <v>15</v>
      </c>
      <c r="G20" s="35">
        <v>22</v>
      </c>
      <c r="H20" s="36">
        <v>26</v>
      </c>
      <c r="I20" s="35">
        <v>14</v>
      </c>
      <c r="J20" s="35">
        <v>6</v>
      </c>
      <c r="K20" s="35">
        <v>8</v>
      </c>
      <c r="L20" s="35">
        <v>5</v>
      </c>
      <c r="M20" s="35">
        <v>12</v>
      </c>
      <c r="N20" s="36">
        <v>4</v>
      </c>
      <c r="O20" s="35">
        <v>4</v>
      </c>
      <c r="P20" s="35">
        <v>7</v>
      </c>
      <c r="Q20" s="35">
        <v>6</v>
      </c>
      <c r="R20" s="36">
        <f t="shared" si="0"/>
        <v>0</v>
      </c>
      <c r="S20" s="38">
        <v>0</v>
      </c>
      <c r="T20" s="38"/>
      <c r="U20" s="38"/>
      <c r="V20" s="38"/>
      <c r="W20" s="38"/>
      <c r="X20" s="38"/>
    </row>
    <row r="21" spans="1:24">
      <c r="A21" s="18"/>
      <c r="B21" s="19"/>
      <c r="C21" s="18"/>
      <c r="D21" s="18"/>
      <c r="E21" s="18"/>
      <c r="F21" s="18"/>
      <c r="G21" s="18"/>
      <c r="H21" s="18"/>
      <c r="I21" s="18"/>
      <c r="J21" s="20"/>
      <c r="K21" s="20"/>
      <c r="L21" s="20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>
      <c r="B22" s="21" t="s">
        <v>18</v>
      </c>
      <c r="D22" s="18"/>
      <c r="E22" s="18"/>
      <c r="F22" s="18"/>
      <c r="G22" s="18"/>
      <c r="H22" s="18"/>
      <c r="I22" s="18"/>
      <c r="J22" s="20"/>
      <c r="K22" s="20"/>
      <c r="L22" s="20"/>
      <c r="R22" s="18"/>
      <c r="S22" s="18"/>
      <c r="T22" s="18"/>
      <c r="U22" s="18"/>
      <c r="V22" s="18"/>
      <c r="W22" s="18"/>
    </row>
    <row r="23" spans="1:24">
      <c r="A23" s="22" t="s">
        <v>19</v>
      </c>
      <c r="B23" s="21" t="s">
        <v>20</v>
      </c>
      <c r="D23" s="18"/>
      <c r="F23" s="18"/>
      <c r="G23" s="18"/>
      <c r="H23" s="18"/>
      <c r="I23" s="18"/>
      <c r="J23" s="20"/>
      <c r="K23" s="20"/>
      <c r="L23" s="20"/>
      <c r="R23" s="18"/>
      <c r="S23" s="18"/>
      <c r="T23" s="18"/>
      <c r="U23" s="18"/>
      <c r="V23" s="18"/>
      <c r="W23" s="18"/>
    </row>
    <row r="24" spans="1:24">
      <c r="A24" s="22" t="s">
        <v>12</v>
      </c>
      <c r="B24" s="21" t="s">
        <v>21</v>
      </c>
      <c r="D24" s="18"/>
      <c r="F24" s="18">
        <v>1</v>
      </c>
      <c r="G24" s="18">
        <v>2</v>
      </c>
      <c r="H24" s="18">
        <v>3</v>
      </c>
      <c r="I24" s="18">
        <v>4</v>
      </c>
      <c r="J24" s="18">
        <v>5</v>
      </c>
      <c r="K24" s="18">
        <v>6</v>
      </c>
      <c r="L24" s="18">
        <v>7</v>
      </c>
      <c r="M24" s="18">
        <v>8</v>
      </c>
      <c r="N24" s="18">
        <v>9</v>
      </c>
      <c r="O24" s="18">
        <v>10</v>
      </c>
      <c r="P24" s="18">
        <v>11</v>
      </c>
      <c r="Q24" s="18">
        <v>12</v>
      </c>
      <c r="R24" s="18">
        <v>13</v>
      </c>
      <c r="S24" s="18"/>
      <c r="T24" s="18"/>
      <c r="U24" s="18"/>
      <c r="V24" s="18"/>
      <c r="W24" s="18"/>
    </row>
    <row r="25" spans="1:24">
      <c r="A25" s="22" t="s">
        <v>10</v>
      </c>
      <c r="B25" s="23" t="s">
        <v>22</v>
      </c>
      <c r="D25" s="18"/>
      <c r="F25" s="18">
        <f>SUM($F3:F3)</f>
        <v>28</v>
      </c>
      <c r="G25" s="18">
        <f>SUM($F3:G3)</f>
        <v>54</v>
      </c>
      <c r="H25" s="18">
        <f>SUM($F3:H3)</f>
        <v>82</v>
      </c>
      <c r="I25" s="18">
        <f>SUM($F3:I3)</f>
        <v>101</v>
      </c>
      <c r="J25" s="18">
        <f>SUM($F3:J3)</f>
        <v>128</v>
      </c>
      <c r="K25" s="18">
        <f>SUM($F3:K3)</f>
        <v>155</v>
      </c>
      <c r="L25" s="18">
        <f>SUM($F3:L3)</f>
        <v>182</v>
      </c>
      <c r="M25" s="18">
        <f>SUM($F3:M3)</f>
        <v>208</v>
      </c>
      <c r="N25" s="18">
        <f>SUM($F3:N3)</f>
        <v>231</v>
      </c>
      <c r="O25" s="18">
        <f>SUM($F3:O3)</f>
        <v>248</v>
      </c>
      <c r="P25" s="18">
        <f>SUM($F3:P3)</f>
        <v>268</v>
      </c>
      <c r="Q25" s="18">
        <f>SUM($F3:Q3)</f>
        <v>297</v>
      </c>
      <c r="R25" s="18">
        <f>SUM($F3:R3)</f>
        <v>327</v>
      </c>
      <c r="S25" s="18"/>
      <c r="T25" s="18"/>
      <c r="U25" s="18"/>
      <c r="V25" s="18"/>
      <c r="W25" s="18"/>
    </row>
    <row r="26" spans="1:24">
      <c r="A26" s="22" t="s">
        <v>8</v>
      </c>
      <c r="B26" s="21" t="s">
        <v>23</v>
      </c>
      <c r="D26" s="18"/>
      <c r="F26" s="18">
        <f>SUM($F4:F4)</f>
        <v>29</v>
      </c>
      <c r="G26" s="18">
        <f>SUM($F4:G4)</f>
        <v>58</v>
      </c>
      <c r="H26" s="18">
        <f>SUM($F4:H4)</f>
        <v>86</v>
      </c>
      <c r="I26" s="18">
        <f>SUM($F4:I4)</f>
        <v>114</v>
      </c>
      <c r="J26" s="18">
        <f>SUM($F4:J4)</f>
        <v>139</v>
      </c>
      <c r="K26" s="18">
        <f>SUM($F4:K4)</f>
        <v>161</v>
      </c>
      <c r="L26" s="18">
        <f>SUM($F4:L4)</f>
        <v>187</v>
      </c>
      <c r="M26" s="18">
        <f>SUM($F4:M4)</f>
        <v>213</v>
      </c>
      <c r="N26" s="18">
        <f>SUM($F4:N4)</f>
        <v>238</v>
      </c>
      <c r="O26" s="18">
        <f>SUM($F4:O4)</f>
        <v>251</v>
      </c>
      <c r="P26" s="18">
        <f>SUM($F4:P4)</f>
        <v>278</v>
      </c>
      <c r="Q26" s="18">
        <f>SUM($F4:Q4)</f>
        <v>295</v>
      </c>
      <c r="R26" s="18">
        <f>SUM($F4:R4)</f>
        <v>325</v>
      </c>
      <c r="S26" s="18"/>
      <c r="T26" s="18"/>
      <c r="U26" s="18"/>
      <c r="V26" s="18"/>
      <c r="W26" s="18"/>
    </row>
    <row r="27" spans="1:24">
      <c r="A27" s="22" t="s">
        <v>24</v>
      </c>
      <c r="B27" s="21" t="s">
        <v>25</v>
      </c>
      <c r="D27" s="18"/>
      <c r="F27" s="18">
        <f>SUM($F5:F5)</f>
        <v>26</v>
      </c>
      <c r="G27" s="18">
        <f>SUM($F5:G5)</f>
        <v>54</v>
      </c>
      <c r="H27" s="18">
        <f>SUM($F5:H5)</f>
        <v>82</v>
      </c>
      <c r="I27" s="18">
        <f>SUM($F5:I5)</f>
        <v>107</v>
      </c>
      <c r="J27" s="18">
        <f>SUM($F5:J5)</f>
        <v>127</v>
      </c>
      <c r="K27" s="18">
        <f>SUM($F5:K5)</f>
        <v>149</v>
      </c>
      <c r="L27" s="18">
        <f>SUM($F5:L5)</f>
        <v>178</v>
      </c>
      <c r="M27" s="18">
        <f>SUM($F5:M5)</f>
        <v>202</v>
      </c>
      <c r="N27" s="18">
        <f>SUM($F5:N5)</f>
        <v>226</v>
      </c>
      <c r="O27" s="18">
        <f>SUM($F5:O5)</f>
        <v>248</v>
      </c>
      <c r="P27" s="18">
        <f>SUM($F5:P5)</f>
        <v>267</v>
      </c>
      <c r="Q27" s="18">
        <f>SUM($F5:Q5)</f>
        <v>291</v>
      </c>
      <c r="R27" s="18">
        <f>SUM($F5:R5)</f>
        <v>321</v>
      </c>
      <c r="S27" s="18"/>
      <c r="T27" s="18"/>
      <c r="U27" s="18"/>
      <c r="V27" s="18"/>
      <c r="W27" s="18"/>
    </row>
    <row r="28" spans="1:24">
      <c r="A28" s="22" t="s">
        <v>26</v>
      </c>
      <c r="B28" s="23" t="s">
        <v>27</v>
      </c>
      <c r="D28" s="18"/>
      <c r="F28" s="18">
        <f>SUM($F6:F6)</f>
        <v>24</v>
      </c>
      <c r="G28" s="18">
        <f>SUM($F6:G6)</f>
        <v>53</v>
      </c>
      <c r="H28" s="18">
        <f>SUM($F6:H6)</f>
        <v>80</v>
      </c>
      <c r="I28" s="18">
        <f>SUM($F6:I6)</f>
        <v>107</v>
      </c>
      <c r="J28" s="18">
        <f>SUM($F6:J6)</f>
        <v>127</v>
      </c>
      <c r="K28" s="18">
        <f>SUM($F6:K6)</f>
        <v>154</v>
      </c>
      <c r="L28" s="18">
        <f>SUM($F6:L6)</f>
        <v>180</v>
      </c>
      <c r="M28" s="18">
        <f>SUM($F6:M6)</f>
        <v>207</v>
      </c>
      <c r="N28" s="18">
        <f>SUM($F6:N6)</f>
        <v>225</v>
      </c>
      <c r="O28" s="18">
        <f>SUM($F6:O6)</f>
        <v>247</v>
      </c>
      <c r="P28" s="18">
        <f>SUM($F6:P6)</f>
        <v>265</v>
      </c>
      <c r="Q28" s="18">
        <f>SUM($F6:Q6)</f>
        <v>288</v>
      </c>
      <c r="R28" s="18">
        <f>SUM($F6:R6)</f>
        <v>315</v>
      </c>
      <c r="S28" s="18"/>
      <c r="T28" s="18"/>
      <c r="U28" s="18"/>
      <c r="V28" s="18"/>
      <c r="W28" s="18"/>
    </row>
    <row r="29" spans="1:24">
      <c r="A29" s="24"/>
      <c r="D29" s="18"/>
      <c r="F29" s="18">
        <f>SUM($F7:F7)</f>
        <v>26</v>
      </c>
      <c r="G29" s="18">
        <f>SUM($F7:G7)</f>
        <v>53</v>
      </c>
      <c r="H29" s="18">
        <f>SUM($F7:H7)</f>
        <v>82</v>
      </c>
      <c r="I29" s="18">
        <f>SUM($F7:I7)</f>
        <v>111</v>
      </c>
      <c r="J29" s="18">
        <f>SUM($F7:J7)</f>
        <v>130</v>
      </c>
      <c r="K29" s="18">
        <f>SUM($F7:K7)</f>
        <v>154</v>
      </c>
      <c r="L29" s="18">
        <f>SUM($F7:L7)</f>
        <v>175</v>
      </c>
      <c r="M29" s="18">
        <f>SUM($F7:M7)</f>
        <v>203</v>
      </c>
      <c r="N29" s="18">
        <f>SUM($F7:N7)</f>
        <v>223</v>
      </c>
      <c r="O29" s="18">
        <f>SUM($F7:O7)</f>
        <v>245</v>
      </c>
      <c r="P29" s="18">
        <f>SUM($F7:P7)</f>
        <v>270</v>
      </c>
      <c r="Q29" s="18">
        <f>SUM($F7:Q7)</f>
        <v>290</v>
      </c>
      <c r="R29" s="18">
        <f>SUM($F7:R7)</f>
        <v>314</v>
      </c>
      <c r="S29" s="18"/>
      <c r="T29" s="18"/>
      <c r="U29" s="18"/>
      <c r="V29" s="18"/>
      <c r="W29" s="18"/>
    </row>
    <row r="30" spans="1:24">
      <c r="A30" s="24"/>
      <c r="B30" s="21" t="s">
        <v>28</v>
      </c>
      <c r="D30" s="18"/>
      <c r="F30" s="18">
        <f>SUM($F8:F8)</f>
        <v>29</v>
      </c>
      <c r="G30" s="18">
        <f>SUM($F8:G8)</f>
        <v>57</v>
      </c>
      <c r="H30" s="18">
        <f>SUM($F8:H8)</f>
        <v>85</v>
      </c>
      <c r="I30" s="18">
        <f>SUM($F8:I8)</f>
        <v>109</v>
      </c>
      <c r="J30" s="18">
        <f>SUM($F8:J8)</f>
        <v>129</v>
      </c>
      <c r="K30" s="18">
        <f>SUM($F8:K8)</f>
        <v>152</v>
      </c>
      <c r="L30" s="18">
        <f>SUM($F8:L8)</f>
        <v>177</v>
      </c>
      <c r="M30" s="18">
        <f>SUM($F8:M8)</f>
        <v>199</v>
      </c>
      <c r="N30" s="18">
        <f>SUM($F8:N8)</f>
        <v>220</v>
      </c>
      <c r="O30" s="18">
        <f>SUM($F8:O8)</f>
        <v>242</v>
      </c>
      <c r="P30" s="18">
        <f>SUM($F8:P8)</f>
        <v>265</v>
      </c>
      <c r="Q30" s="18">
        <f>SUM($F8:Q8)</f>
        <v>284</v>
      </c>
      <c r="R30" s="18">
        <f>SUM($F8:R8)</f>
        <v>312</v>
      </c>
      <c r="S30" s="18"/>
      <c r="T30" s="18"/>
      <c r="U30" s="18"/>
      <c r="V30" s="18"/>
      <c r="W30" s="18"/>
    </row>
    <row r="31" spans="1:24">
      <c r="D31" s="18"/>
      <c r="F31" s="18">
        <f>SUM($F9:F9)</f>
        <v>26</v>
      </c>
      <c r="G31" s="18">
        <f>SUM($F9:G9)</f>
        <v>53</v>
      </c>
      <c r="H31" s="18">
        <f>SUM($F9:H9)</f>
        <v>81</v>
      </c>
      <c r="I31" s="18">
        <f>SUM($F9:I9)</f>
        <v>107</v>
      </c>
      <c r="J31" s="18">
        <f>SUM($F9:J9)</f>
        <v>126</v>
      </c>
      <c r="K31" s="18">
        <f>SUM($F9:K9)</f>
        <v>146</v>
      </c>
      <c r="L31" s="18">
        <f>SUM($F9:L9)</f>
        <v>165</v>
      </c>
      <c r="M31" s="18">
        <f>SUM($F9:M9)</f>
        <v>190</v>
      </c>
      <c r="N31" s="18">
        <f>SUM($F9:N9)</f>
        <v>212</v>
      </c>
      <c r="O31" s="18">
        <f>SUM($F9:O9)</f>
        <v>239</v>
      </c>
      <c r="P31" s="18">
        <f>SUM($F9:P9)</f>
        <v>252</v>
      </c>
      <c r="Q31" s="18">
        <f>SUM($F9:Q9)</f>
        <v>274</v>
      </c>
      <c r="R31" s="18">
        <f>SUM($F9:R9)</f>
        <v>303</v>
      </c>
      <c r="S31" s="18"/>
      <c r="T31" s="18"/>
      <c r="U31" s="18"/>
      <c r="V31" s="18"/>
      <c r="W31" s="18"/>
    </row>
    <row r="32" spans="1:24">
      <c r="D32" s="18"/>
      <c r="F32" s="18">
        <f>SUM($F10:F10)</f>
        <v>23</v>
      </c>
      <c r="G32" s="18">
        <f>SUM($F10:G10)</f>
        <v>50</v>
      </c>
      <c r="H32" s="18">
        <f>SUM($F10:H10)</f>
        <v>77</v>
      </c>
      <c r="I32" s="18">
        <f>SUM($F10:I10)</f>
        <v>102</v>
      </c>
      <c r="J32" s="18">
        <f>SUM($F10:J10)</f>
        <v>124</v>
      </c>
      <c r="K32" s="18">
        <f>SUM($F10:K10)</f>
        <v>144</v>
      </c>
      <c r="L32" s="18">
        <f>SUM($F10:L10)</f>
        <v>170</v>
      </c>
      <c r="M32" s="18">
        <f>SUM($F10:M10)</f>
        <v>193</v>
      </c>
      <c r="N32" s="18">
        <f>SUM($F10:N10)</f>
        <v>206</v>
      </c>
      <c r="O32" s="18">
        <f>SUM($F10:O10)</f>
        <v>231</v>
      </c>
      <c r="P32" s="18">
        <f>SUM($F10:P10)</f>
        <v>253</v>
      </c>
      <c r="Q32" s="18">
        <f>SUM($F10:Q10)</f>
        <v>275</v>
      </c>
      <c r="R32" s="18">
        <f>SUM($F10:R10)</f>
        <v>303</v>
      </c>
      <c r="S32" s="18"/>
      <c r="T32" s="18"/>
      <c r="U32" s="18"/>
      <c r="V32" s="18"/>
      <c r="W32" s="18"/>
    </row>
    <row r="33" spans="4:23">
      <c r="D33" s="18"/>
      <c r="F33" s="18">
        <f>SUM($F11:F11)</f>
        <v>27</v>
      </c>
      <c r="G33" s="18">
        <f>SUM($F11:G11)</f>
        <v>53</v>
      </c>
      <c r="H33" s="18">
        <f>SUM($F11:H11)</f>
        <v>77</v>
      </c>
      <c r="I33" s="18">
        <f>SUM($F11:I11)</f>
        <v>97</v>
      </c>
      <c r="J33" s="18">
        <f>SUM($F11:J11)</f>
        <v>117</v>
      </c>
      <c r="K33" s="18">
        <f>SUM($F11:K11)</f>
        <v>138</v>
      </c>
      <c r="L33" s="18">
        <f>SUM($F11:L11)</f>
        <v>156</v>
      </c>
      <c r="M33" s="18">
        <f>SUM($F11:M11)</f>
        <v>184</v>
      </c>
      <c r="N33" s="18">
        <f>SUM($F11:N11)</f>
        <v>209</v>
      </c>
      <c r="O33" s="18">
        <f>SUM($F11:O11)</f>
        <v>234</v>
      </c>
      <c r="P33" s="18">
        <f>SUM($F11:P11)</f>
        <v>241</v>
      </c>
      <c r="Q33" s="18">
        <f>SUM($F11:Q11)</f>
        <v>261</v>
      </c>
      <c r="R33" s="18">
        <f>SUM($F11:R11)</f>
        <v>290</v>
      </c>
      <c r="S33" s="18"/>
      <c r="T33" s="18"/>
      <c r="U33" s="18"/>
      <c r="V33" s="18"/>
      <c r="W33" s="18"/>
    </row>
    <row r="34" spans="4:23">
      <c r="D34" s="18"/>
      <c r="F34" s="18">
        <f>SUM($F12:F12)</f>
        <v>23</v>
      </c>
      <c r="G34" s="18">
        <f>SUM($F12:G12)</f>
        <v>49</v>
      </c>
      <c r="H34" s="18">
        <f>SUM($F12:H12)</f>
        <v>74</v>
      </c>
      <c r="I34" s="18">
        <f>SUM($F12:I12)</f>
        <v>97</v>
      </c>
      <c r="J34" s="18">
        <f>SUM($F12:J12)</f>
        <v>116</v>
      </c>
      <c r="K34" s="18">
        <f>SUM($F12:K12)</f>
        <v>136</v>
      </c>
      <c r="L34" s="18">
        <f>SUM($F12:L12)</f>
        <v>158</v>
      </c>
      <c r="M34" s="18">
        <f>SUM($F12:M12)</f>
        <v>183</v>
      </c>
      <c r="N34" s="18">
        <f>SUM($F12:N12)</f>
        <v>201</v>
      </c>
      <c r="O34" s="18">
        <f>SUM($F12:O12)</f>
        <v>218</v>
      </c>
      <c r="P34" s="18">
        <f>SUM($F12:P12)</f>
        <v>240</v>
      </c>
      <c r="Q34" s="18">
        <f>SUM($F12:Q12)</f>
        <v>256</v>
      </c>
      <c r="R34" s="18">
        <f>SUM($F12:R12)</f>
        <v>278</v>
      </c>
      <c r="S34" s="18"/>
      <c r="T34" s="18"/>
      <c r="U34" s="18"/>
      <c r="V34" s="18"/>
      <c r="W34" s="18"/>
    </row>
    <row r="35" spans="4:23">
      <c r="D35" s="18"/>
      <c r="F35" s="18">
        <f>SUM($F13:F13)</f>
        <v>21</v>
      </c>
      <c r="G35" s="18">
        <f>SUM($F13:G13)</f>
        <v>49</v>
      </c>
      <c r="H35" s="18">
        <f>SUM($F13:H13)</f>
        <v>74</v>
      </c>
      <c r="I35" s="18">
        <f>SUM($F13:I13)</f>
        <v>93</v>
      </c>
      <c r="J35" s="18">
        <f>SUM($F13:J13)</f>
        <v>113</v>
      </c>
      <c r="K35" s="18">
        <f>SUM($F13:K13)</f>
        <v>133</v>
      </c>
      <c r="L35" s="18">
        <f>SUM($F13:L13)</f>
        <v>157</v>
      </c>
      <c r="M35" s="18">
        <f>SUM($F13:M13)</f>
        <v>176</v>
      </c>
      <c r="N35" s="18">
        <f>SUM($F13:N13)</f>
        <v>196</v>
      </c>
      <c r="O35" s="18">
        <f>SUM($F13:O13)</f>
        <v>207</v>
      </c>
      <c r="P35" s="18">
        <f>SUM($F13:P13)</f>
        <v>224</v>
      </c>
      <c r="Q35" s="18">
        <f>SUM($F13:Q13)</f>
        <v>238</v>
      </c>
      <c r="R35" s="18">
        <f>SUM($F13:R13)</f>
        <v>265</v>
      </c>
      <c r="S35" s="18"/>
      <c r="T35" s="18"/>
      <c r="U35" s="18"/>
      <c r="V35" s="18"/>
      <c r="W35" s="18"/>
    </row>
    <row r="36" spans="4:23">
      <c r="D36" s="18"/>
      <c r="F36" s="18">
        <f>SUM($F14:F14)</f>
        <v>26</v>
      </c>
      <c r="G36" s="18">
        <f>SUM($F14:G14)</f>
        <v>56</v>
      </c>
      <c r="H36" s="18">
        <f>SUM($F14:H14)</f>
        <v>82</v>
      </c>
      <c r="I36" s="18">
        <f>SUM($F14:I14)</f>
        <v>104</v>
      </c>
      <c r="J36" s="18">
        <f>SUM($F14:J14)</f>
        <v>119</v>
      </c>
      <c r="K36" s="18">
        <f>SUM($F14:K14)</f>
        <v>137</v>
      </c>
      <c r="L36" s="18">
        <f>SUM($F14:L14)</f>
        <v>150</v>
      </c>
      <c r="M36" s="18">
        <f>SUM($F14:M14)</f>
        <v>173</v>
      </c>
      <c r="N36" s="18">
        <f>SUM($F14:N14)</f>
        <v>186</v>
      </c>
      <c r="O36" s="18">
        <f>SUM($F14:O14)</f>
        <v>207</v>
      </c>
      <c r="P36" s="18">
        <f>SUM($F14:P14)</f>
        <v>223</v>
      </c>
      <c r="Q36" s="18">
        <f>SUM($F14:Q14)</f>
        <v>245</v>
      </c>
      <c r="R36" s="18">
        <f>SUM($F14:R14)</f>
        <v>259</v>
      </c>
      <c r="S36" s="18"/>
      <c r="T36" s="18"/>
      <c r="U36" s="18"/>
      <c r="V36" s="18"/>
      <c r="W36" s="18"/>
    </row>
    <row r="37" spans="4:23">
      <c r="D37" s="18"/>
      <c r="F37" s="18">
        <f>SUM($F15:F15)</f>
        <v>23</v>
      </c>
      <c r="G37" s="18">
        <f>SUM($F15:G15)</f>
        <v>45</v>
      </c>
      <c r="H37" s="18">
        <f>SUM($F15:H15)</f>
        <v>72</v>
      </c>
      <c r="I37" s="18">
        <f>SUM($F15:I15)</f>
        <v>91</v>
      </c>
      <c r="J37" s="18">
        <f>SUM($F15:J15)</f>
        <v>104</v>
      </c>
      <c r="K37" s="18">
        <f>SUM($F15:K15)</f>
        <v>118</v>
      </c>
      <c r="L37" s="18">
        <f>SUM($F15:L15)</f>
        <v>134</v>
      </c>
      <c r="M37" s="18">
        <f>SUM($F15:M15)</f>
        <v>154</v>
      </c>
      <c r="N37" s="18">
        <f>SUM($F15:N15)</f>
        <v>161</v>
      </c>
      <c r="O37" s="18">
        <f>SUM($F15:O15)</f>
        <v>165</v>
      </c>
      <c r="P37" s="18">
        <f>SUM($F15:P15)</f>
        <v>171</v>
      </c>
      <c r="Q37" s="18">
        <f>SUM($F15:Q15)</f>
        <v>183</v>
      </c>
      <c r="R37" s="18">
        <f>SUM($F15:R15)</f>
        <v>212</v>
      </c>
      <c r="S37" s="18"/>
      <c r="T37" s="18"/>
      <c r="U37" s="18"/>
      <c r="V37" s="18"/>
      <c r="W37" s="18"/>
    </row>
    <row r="38" spans="4:23">
      <c r="D38" s="18"/>
      <c r="F38" s="18">
        <f>SUM($F16:F16)</f>
        <v>15</v>
      </c>
      <c r="G38" s="18">
        <f>SUM($F16:G16)</f>
        <v>38</v>
      </c>
      <c r="H38" s="18">
        <f>SUM($F16:H16)</f>
        <v>60</v>
      </c>
      <c r="I38" s="18">
        <f>SUM($F16:I16)</f>
        <v>82</v>
      </c>
      <c r="J38" s="18">
        <f>SUM($F16:J16)</f>
        <v>92</v>
      </c>
      <c r="K38" s="18">
        <f>SUM($F16:K16)</f>
        <v>103</v>
      </c>
      <c r="L38" s="18">
        <f>SUM($F16:L16)</f>
        <v>121</v>
      </c>
      <c r="M38" s="18">
        <f>SUM($F16:M16)</f>
        <v>138</v>
      </c>
      <c r="N38" s="18">
        <f>SUM($F16:N16)</f>
        <v>150</v>
      </c>
      <c r="O38" s="18">
        <f>SUM($F16:O16)</f>
        <v>164</v>
      </c>
      <c r="P38" s="18">
        <f>SUM($F16:P16)</f>
        <v>174</v>
      </c>
      <c r="Q38" s="18">
        <f>SUM($F16:Q16)</f>
        <v>187</v>
      </c>
      <c r="R38" s="18">
        <f>SUM($F16:R16)</f>
        <v>210</v>
      </c>
      <c r="S38" s="18"/>
      <c r="T38" s="18"/>
      <c r="U38" s="18"/>
      <c r="V38" s="18"/>
      <c r="W38" s="18"/>
    </row>
    <row r="39" spans="4:23">
      <c r="D39" s="18"/>
      <c r="F39" s="18">
        <f>SUM($F17:F17)</f>
        <v>17</v>
      </c>
      <c r="G39" s="18">
        <f>SUM($F17:G17)</f>
        <v>39</v>
      </c>
      <c r="H39" s="18">
        <f>SUM($F17:H17)</f>
        <v>58</v>
      </c>
      <c r="I39" s="18">
        <f>SUM($F17:I17)</f>
        <v>72</v>
      </c>
      <c r="J39" s="18">
        <f>SUM($F17:J17)</f>
        <v>91</v>
      </c>
      <c r="K39" s="18">
        <f>SUM($F17:K17)</f>
        <v>104</v>
      </c>
      <c r="L39" s="18">
        <f>SUM($F17:L17)</f>
        <v>112</v>
      </c>
      <c r="M39" s="18">
        <f>SUM($F17:M17)</f>
        <v>133</v>
      </c>
      <c r="N39" s="18">
        <f>SUM($F17:N17)</f>
        <v>151</v>
      </c>
      <c r="O39" s="18">
        <f>SUM($F17:O17)</f>
        <v>165</v>
      </c>
      <c r="P39" s="18">
        <f>SUM($F17:P17)</f>
        <v>181</v>
      </c>
      <c r="Q39" s="18">
        <f>SUM($F17:Q17)</f>
        <v>194</v>
      </c>
      <c r="R39" s="18">
        <f>SUM($F17:R17)</f>
        <v>197</v>
      </c>
      <c r="S39" s="18"/>
      <c r="T39" s="18"/>
      <c r="U39" s="18"/>
      <c r="V39" s="18"/>
      <c r="W39" s="18"/>
    </row>
    <row r="40" spans="4:23">
      <c r="D40" s="18"/>
      <c r="F40" s="18">
        <f>SUM($F18:F18)</f>
        <v>18</v>
      </c>
      <c r="G40" s="18">
        <f>SUM($F18:G18)</f>
        <v>36</v>
      </c>
      <c r="H40" s="18">
        <f>SUM($F18:H18)</f>
        <v>54</v>
      </c>
      <c r="I40" s="18">
        <f>SUM($F18:I18)</f>
        <v>72</v>
      </c>
      <c r="J40" s="18">
        <f>SUM($F18:J18)</f>
        <v>73</v>
      </c>
      <c r="K40" s="18">
        <f>SUM($F18:K18)</f>
        <v>73</v>
      </c>
      <c r="L40" s="18">
        <f>SUM($F18:L18)</f>
        <v>80</v>
      </c>
      <c r="M40" s="18">
        <f>SUM($F18:M18)</f>
        <v>95</v>
      </c>
      <c r="N40" s="18">
        <f>SUM($F18:N18)</f>
        <v>108</v>
      </c>
      <c r="O40" s="18">
        <f>SUM($F18:O18)</f>
        <v>119</v>
      </c>
      <c r="P40" s="18">
        <f>SUM($F18:P18)</f>
        <v>130</v>
      </c>
      <c r="Q40" s="18">
        <f>SUM($F18:Q18)</f>
        <v>146</v>
      </c>
      <c r="R40" s="18">
        <f>SUM($F18:R18)</f>
        <v>172</v>
      </c>
      <c r="S40" s="18"/>
      <c r="T40" s="18"/>
      <c r="U40" s="18"/>
      <c r="V40" s="18"/>
      <c r="W40" s="18"/>
    </row>
    <row r="41" spans="4:23">
      <c r="D41" s="18"/>
      <c r="F41" s="18">
        <f>SUM($F19:F19)</f>
        <v>13</v>
      </c>
      <c r="G41" s="18">
        <f>SUM($F19:G19)</f>
        <v>27</v>
      </c>
      <c r="H41" s="18">
        <f>SUM($F19:H19)</f>
        <v>46</v>
      </c>
      <c r="I41" s="18">
        <f>SUM($F19:I19)</f>
        <v>61</v>
      </c>
      <c r="J41" s="18">
        <f>SUM($F19:J19)</f>
        <v>67</v>
      </c>
      <c r="K41" s="18">
        <f>SUM($F19:K19)</f>
        <v>79</v>
      </c>
      <c r="L41" s="18">
        <f>SUM($F19:L19)</f>
        <v>86</v>
      </c>
      <c r="M41" s="18">
        <f>SUM($F19:M19)</f>
        <v>109</v>
      </c>
      <c r="N41" s="18">
        <f>SUM($F19:N19)</f>
        <v>117</v>
      </c>
      <c r="O41" s="18">
        <f>SUM($F19:O19)</f>
        <v>120</v>
      </c>
      <c r="P41" s="18">
        <f>SUM($F19:P19)</f>
        <v>132</v>
      </c>
      <c r="Q41" s="18">
        <f>SUM($F19:Q19)</f>
        <v>144</v>
      </c>
      <c r="R41" s="18">
        <f>SUM($F19:R19)</f>
        <v>166</v>
      </c>
      <c r="S41" s="18"/>
      <c r="T41" s="18"/>
      <c r="U41" s="18"/>
      <c r="V41" s="18"/>
      <c r="W41" s="18"/>
    </row>
    <row r="42" spans="4:23">
      <c r="D42" s="18"/>
      <c r="F42" s="18">
        <f>SUM($F20:F20)</f>
        <v>15</v>
      </c>
      <c r="G42" s="18">
        <f>SUM($F20:G20)</f>
        <v>37</v>
      </c>
      <c r="H42" s="18">
        <f>SUM($F20:H20)</f>
        <v>63</v>
      </c>
      <c r="I42" s="18">
        <f>SUM($F20:I20)</f>
        <v>77</v>
      </c>
      <c r="J42" s="18">
        <f>SUM($F20:J20)</f>
        <v>83</v>
      </c>
      <c r="K42" s="18">
        <f>SUM($F20:K20)</f>
        <v>91</v>
      </c>
      <c r="L42" s="18">
        <f>SUM($F20:L20)</f>
        <v>96</v>
      </c>
      <c r="M42" s="18">
        <f>SUM($F20:M20)</f>
        <v>108</v>
      </c>
      <c r="N42" s="18">
        <f>SUM($F20:N20)</f>
        <v>112</v>
      </c>
      <c r="O42" s="18">
        <f>SUM($F20:O20)</f>
        <v>116</v>
      </c>
      <c r="P42" s="18">
        <f>SUM($F20:P20)</f>
        <v>123</v>
      </c>
      <c r="Q42" s="18">
        <f>SUM($F20:Q20)</f>
        <v>129</v>
      </c>
      <c r="R42" s="18">
        <f>SUM($F20:R20)</f>
        <v>129</v>
      </c>
      <c r="S42" s="18"/>
      <c r="T42" s="18"/>
      <c r="U42" s="18"/>
      <c r="V42" s="18"/>
      <c r="W42" s="18"/>
    </row>
    <row r="43" spans="4:23">
      <c r="F43" s="18">
        <f>MAX(F25:F42)</f>
        <v>29</v>
      </c>
      <c r="G43" s="18">
        <f t="shared" ref="G43:R43" si="5">MAX(G25:G42)</f>
        <v>58</v>
      </c>
      <c r="H43" s="18">
        <f t="shared" si="5"/>
        <v>86</v>
      </c>
      <c r="I43" s="18">
        <f t="shared" si="5"/>
        <v>114</v>
      </c>
      <c r="J43" s="18">
        <f t="shared" si="5"/>
        <v>139</v>
      </c>
      <c r="K43" s="18">
        <f t="shared" si="5"/>
        <v>161</v>
      </c>
      <c r="L43" s="18">
        <f t="shared" si="5"/>
        <v>187</v>
      </c>
      <c r="M43" s="18">
        <f t="shared" si="5"/>
        <v>213</v>
      </c>
      <c r="N43" s="18">
        <f t="shared" si="5"/>
        <v>238</v>
      </c>
      <c r="O43" s="18">
        <f t="shared" si="5"/>
        <v>251</v>
      </c>
      <c r="P43" s="18">
        <f t="shared" si="5"/>
        <v>278</v>
      </c>
      <c r="Q43" s="18">
        <f t="shared" si="5"/>
        <v>297</v>
      </c>
      <c r="R43" s="18">
        <f t="shared" si="5"/>
        <v>327</v>
      </c>
      <c r="S43" s="18"/>
      <c r="T43" s="18"/>
      <c r="U43" s="18"/>
      <c r="V43" s="18"/>
      <c r="W43" s="18"/>
    </row>
    <row r="44" spans="4:23"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spans="4:23">
      <c r="F45" s="25"/>
      <c r="G45" s="25"/>
      <c r="H45" s="18"/>
      <c r="I45" s="25"/>
      <c r="J45" s="20"/>
      <c r="K45" s="20"/>
      <c r="L45" s="20"/>
      <c r="R45" s="18"/>
      <c r="S45" s="18"/>
      <c r="T45" s="18"/>
      <c r="U45" s="18"/>
      <c r="V45" s="18"/>
      <c r="W45" s="18"/>
    </row>
    <row r="46" spans="4:23">
      <c r="E46" s="6" t="str">
        <f>B3</f>
        <v>Paweł "PaVł" Kikel</v>
      </c>
      <c r="F46" s="26">
        <f t="shared" ref="F46:R46" si="6">F25/F$43</f>
        <v>0.96551724137931039</v>
      </c>
      <c r="G46" s="26">
        <f t="shared" si="6"/>
        <v>0.93103448275862066</v>
      </c>
      <c r="H46" s="26">
        <f t="shared" si="6"/>
        <v>0.95348837209302328</v>
      </c>
      <c r="I46" s="26">
        <f t="shared" si="6"/>
        <v>0.88596491228070173</v>
      </c>
      <c r="J46" s="26">
        <f t="shared" si="6"/>
        <v>0.92086330935251803</v>
      </c>
      <c r="K46" s="26">
        <f t="shared" si="6"/>
        <v>0.96273291925465843</v>
      </c>
      <c r="L46" s="26">
        <f t="shared" si="6"/>
        <v>0.9732620320855615</v>
      </c>
      <c r="M46" s="26">
        <f t="shared" si="6"/>
        <v>0.97652582159624413</v>
      </c>
      <c r="N46" s="26">
        <f t="shared" si="6"/>
        <v>0.97058823529411764</v>
      </c>
      <c r="O46" s="26">
        <f t="shared" si="6"/>
        <v>0.98804780876494025</v>
      </c>
      <c r="P46" s="26">
        <f t="shared" si="6"/>
        <v>0.96402877697841727</v>
      </c>
      <c r="Q46" s="26">
        <f t="shared" si="6"/>
        <v>1</v>
      </c>
      <c r="R46" s="26">
        <f t="shared" si="6"/>
        <v>1</v>
      </c>
      <c r="S46" s="26"/>
      <c r="T46" s="26"/>
      <c r="U46" s="26"/>
      <c r="V46" s="26"/>
      <c r="W46" s="26"/>
    </row>
    <row r="47" spans="4:23">
      <c r="E47" s="6" t="str">
        <f t="shared" ref="E47:E63" si="7">B4</f>
        <v>Krzysztof "FAZIK" Brzeziński</v>
      </c>
      <c r="F47" s="26">
        <f t="shared" ref="F47:R47" si="8">F26/F$43</f>
        <v>1</v>
      </c>
      <c r="G47" s="26">
        <f t="shared" si="8"/>
        <v>1</v>
      </c>
      <c r="H47" s="26">
        <f t="shared" si="8"/>
        <v>1</v>
      </c>
      <c r="I47" s="26">
        <f t="shared" si="8"/>
        <v>1</v>
      </c>
      <c r="J47" s="26">
        <f t="shared" si="8"/>
        <v>1</v>
      </c>
      <c r="K47" s="26">
        <f t="shared" si="8"/>
        <v>1</v>
      </c>
      <c r="L47" s="26">
        <f t="shared" si="8"/>
        <v>1</v>
      </c>
      <c r="M47" s="26">
        <f t="shared" si="8"/>
        <v>1</v>
      </c>
      <c r="N47" s="26">
        <f t="shared" si="8"/>
        <v>1</v>
      </c>
      <c r="O47" s="26">
        <f t="shared" si="8"/>
        <v>1</v>
      </c>
      <c r="P47" s="26">
        <f t="shared" si="8"/>
        <v>1</v>
      </c>
      <c r="Q47" s="26">
        <f t="shared" si="8"/>
        <v>0.9932659932659933</v>
      </c>
      <c r="R47" s="26">
        <f t="shared" si="8"/>
        <v>0.99388379204892963</v>
      </c>
      <c r="S47" s="26"/>
      <c r="T47" s="26"/>
      <c r="U47" s="26"/>
      <c r="V47" s="26"/>
      <c r="W47" s="26"/>
    </row>
    <row r="48" spans="4:23">
      <c r="E48" s="6" t="str">
        <f t="shared" si="7"/>
        <v>Rafał Socha</v>
      </c>
      <c r="F48" s="26">
        <f t="shared" ref="F48:R48" si="9">F27/F$43</f>
        <v>0.89655172413793105</v>
      </c>
      <c r="G48" s="26">
        <f t="shared" si="9"/>
        <v>0.93103448275862066</v>
      </c>
      <c r="H48" s="26">
        <f t="shared" si="9"/>
        <v>0.95348837209302328</v>
      </c>
      <c r="I48" s="26">
        <f t="shared" si="9"/>
        <v>0.93859649122807021</v>
      </c>
      <c r="J48" s="26">
        <f t="shared" si="9"/>
        <v>0.91366906474820142</v>
      </c>
      <c r="K48" s="26">
        <f t="shared" si="9"/>
        <v>0.92546583850931674</v>
      </c>
      <c r="L48" s="26">
        <f t="shared" si="9"/>
        <v>0.95187165775401072</v>
      </c>
      <c r="M48" s="26">
        <f t="shared" si="9"/>
        <v>0.94835680751173712</v>
      </c>
      <c r="N48" s="26">
        <f t="shared" si="9"/>
        <v>0.94957983193277307</v>
      </c>
      <c r="O48" s="26">
        <f t="shared" si="9"/>
        <v>0.98804780876494025</v>
      </c>
      <c r="P48" s="26">
        <f t="shared" si="9"/>
        <v>0.96043165467625902</v>
      </c>
      <c r="Q48" s="26">
        <f t="shared" si="9"/>
        <v>0.97979797979797978</v>
      </c>
      <c r="R48" s="26">
        <f t="shared" si="9"/>
        <v>0.98165137614678899</v>
      </c>
      <c r="S48" s="26"/>
      <c r="T48" s="26"/>
      <c r="U48" s="26"/>
      <c r="V48" s="26"/>
      <c r="W48" s="26"/>
    </row>
    <row r="49" spans="5:23">
      <c r="E49" s="6" t="str">
        <f t="shared" si="7"/>
        <v>Robert Stańczyk</v>
      </c>
      <c r="F49" s="26">
        <f t="shared" ref="F49:R49" si="10">F28/F$43</f>
        <v>0.82758620689655171</v>
      </c>
      <c r="G49" s="26">
        <f t="shared" si="10"/>
        <v>0.91379310344827591</v>
      </c>
      <c r="H49" s="26">
        <f t="shared" si="10"/>
        <v>0.93023255813953487</v>
      </c>
      <c r="I49" s="26">
        <f t="shared" si="10"/>
        <v>0.93859649122807021</v>
      </c>
      <c r="J49" s="26">
        <f t="shared" si="10"/>
        <v>0.91366906474820142</v>
      </c>
      <c r="K49" s="26">
        <f t="shared" si="10"/>
        <v>0.95652173913043481</v>
      </c>
      <c r="L49" s="26">
        <f t="shared" si="10"/>
        <v>0.96256684491978606</v>
      </c>
      <c r="M49" s="26">
        <f t="shared" si="10"/>
        <v>0.971830985915493</v>
      </c>
      <c r="N49" s="26">
        <f t="shared" si="10"/>
        <v>0.94537815126050417</v>
      </c>
      <c r="O49" s="26">
        <f t="shared" si="10"/>
        <v>0.98406374501992033</v>
      </c>
      <c r="P49" s="26">
        <f t="shared" si="10"/>
        <v>0.9532374100719424</v>
      </c>
      <c r="Q49" s="26">
        <f t="shared" si="10"/>
        <v>0.96969696969696972</v>
      </c>
      <c r="R49" s="26">
        <f t="shared" si="10"/>
        <v>0.96330275229357798</v>
      </c>
      <c r="S49" s="26"/>
      <c r="T49" s="26"/>
      <c r="U49" s="26"/>
      <c r="V49" s="26"/>
      <c r="W49" s="26"/>
    </row>
    <row r="50" spans="5:23">
      <c r="E50" s="6" t="str">
        <f t="shared" si="7"/>
        <v>Rafał "Elf" Brundo</v>
      </c>
      <c r="F50" s="26">
        <f t="shared" ref="F50:R50" si="11">F29/F$43</f>
        <v>0.89655172413793105</v>
      </c>
      <c r="G50" s="26">
        <f t="shared" si="11"/>
        <v>0.91379310344827591</v>
      </c>
      <c r="H50" s="26">
        <f t="shared" si="11"/>
        <v>0.95348837209302328</v>
      </c>
      <c r="I50" s="26">
        <f t="shared" si="11"/>
        <v>0.97368421052631582</v>
      </c>
      <c r="J50" s="26">
        <f t="shared" si="11"/>
        <v>0.93525179856115104</v>
      </c>
      <c r="K50" s="26">
        <f t="shared" si="11"/>
        <v>0.95652173913043481</v>
      </c>
      <c r="L50" s="26">
        <f t="shared" si="11"/>
        <v>0.93582887700534756</v>
      </c>
      <c r="M50" s="26">
        <f t="shared" si="11"/>
        <v>0.95305164319248825</v>
      </c>
      <c r="N50" s="26">
        <f t="shared" si="11"/>
        <v>0.93697478991596639</v>
      </c>
      <c r="O50" s="26">
        <f t="shared" si="11"/>
        <v>0.9760956175298805</v>
      </c>
      <c r="P50" s="26">
        <f t="shared" si="11"/>
        <v>0.97122302158273377</v>
      </c>
      <c r="Q50" s="26">
        <f t="shared" si="11"/>
        <v>0.97643097643097643</v>
      </c>
      <c r="R50" s="26">
        <f t="shared" si="11"/>
        <v>0.96024464831804279</v>
      </c>
      <c r="S50" s="26"/>
      <c r="T50" s="26"/>
      <c r="U50" s="26"/>
      <c r="V50" s="26"/>
      <c r="W50" s="26"/>
    </row>
    <row r="51" spans="5:23">
      <c r="E51" s="6" t="str">
        <f t="shared" si="7"/>
        <v>Damian Kuczmaszewski</v>
      </c>
      <c r="F51" s="26">
        <f t="shared" ref="F51:R51" si="12">F30/F$43</f>
        <v>1</v>
      </c>
      <c r="G51" s="26">
        <f t="shared" si="12"/>
        <v>0.98275862068965514</v>
      </c>
      <c r="H51" s="26">
        <f t="shared" si="12"/>
        <v>0.98837209302325579</v>
      </c>
      <c r="I51" s="26">
        <f t="shared" si="12"/>
        <v>0.95614035087719296</v>
      </c>
      <c r="J51" s="26">
        <f t="shared" si="12"/>
        <v>0.92805755395683454</v>
      </c>
      <c r="K51" s="26">
        <f t="shared" si="12"/>
        <v>0.94409937888198758</v>
      </c>
      <c r="L51" s="26">
        <f t="shared" si="12"/>
        <v>0.946524064171123</v>
      </c>
      <c r="M51" s="26">
        <f t="shared" si="12"/>
        <v>0.93427230046948362</v>
      </c>
      <c r="N51" s="26">
        <f t="shared" si="12"/>
        <v>0.92436974789915971</v>
      </c>
      <c r="O51" s="26">
        <f t="shared" si="12"/>
        <v>0.96414342629482075</v>
      </c>
      <c r="P51" s="26">
        <f t="shared" si="12"/>
        <v>0.9532374100719424</v>
      </c>
      <c r="Q51" s="26">
        <f t="shared" si="12"/>
        <v>0.95622895622895621</v>
      </c>
      <c r="R51" s="26">
        <f t="shared" si="12"/>
        <v>0.95412844036697253</v>
      </c>
      <c r="S51" s="26"/>
      <c r="T51" s="26"/>
      <c r="U51" s="26"/>
      <c r="V51" s="26"/>
      <c r="W51" s="26"/>
    </row>
    <row r="52" spans="5:23">
      <c r="E52" s="6" t="str">
        <f t="shared" si="7"/>
        <v>Partyk Piosiski</v>
      </c>
      <c r="F52" s="26">
        <f t="shared" ref="F52:R52" si="13">F31/F$43</f>
        <v>0.89655172413793105</v>
      </c>
      <c r="G52" s="26">
        <f t="shared" si="13"/>
        <v>0.91379310344827591</v>
      </c>
      <c r="H52" s="26">
        <f t="shared" si="13"/>
        <v>0.94186046511627908</v>
      </c>
      <c r="I52" s="26">
        <f t="shared" si="13"/>
        <v>0.93859649122807021</v>
      </c>
      <c r="J52" s="26">
        <f t="shared" si="13"/>
        <v>0.90647482014388492</v>
      </c>
      <c r="K52" s="26">
        <f t="shared" si="13"/>
        <v>0.90683229813664601</v>
      </c>
      <c r="L52" s="26">
        <f t="shared" si="13"/>
        <v>0.88235294117647056</v>
      </c>
      <c r="M52" s="26">
        <f t="shared" si="13"/>
        <v>0.892018779342723</v>
      </c>
      <c r="N52" s="26">
        <f t="shared" si="13"/>
        <v>0.89075630252100846</v>
      </c>
      <c r="O52" s="26">
        <f t="shared" si="13"/>
        <v>0.952191235059761</v>
      </c>
      <c r="P52" s="26">
        <f t="shared" si="13"/>
        <v>0.90647482014388492</v>
      </c>
      <c r="Q52" s="26">
        <f t="shared" si="13"/>
        <v>0.92255892255892258</v>
      </c>
      <c r="R52" s="26">
        <f t="shared" si="13"/>
        <v>0.92660550458715596</v>
      </c>
      <c r="S52" s="26"/>
      <c r="T52" s="26"/>
      <c r="U52" s="26"/>
      <c r="V52" s="26"/>
      <c r="W52" s="26"/>
    </row>
    <row r="53" spans="5:23">
      <c r="E53" s="6" t="str">
        <f t="shared" si="7"/>
        <v>Robert "Gata" Piechota</v>
      </c>
      <c r="F53" s="26">
        <f t="shared" ref="F53:R53" si="14">F32/F$43</f>
        <v>0.7931034482758621</v>
      </c>
      <c r="G53" s="26">
        <f t="shared" si="14"/>
        <v>0.86206896551724133</v>
      </c>
      <c r="H53" s="26">
        <f t="shared" si="14"/>
        <v>0.89534883720930236</v>
      </c>
      <c r="I53" s="26">
        <f t="shared" si="14"/>
        <v>0.89473684210526316</v>
      </c>
      <c r="J53" s="26">
        <f t="shared" si="14"/>
        <v>0.8920863309352518</v>
      </c>
      <c r="K53" s="26">
        <f t="shared" si="14"/>
        <v>0.89440993788819878</v>
      </c>
      <c r="L53" s="26">
        <f t="shared" si="14"/>
        <v>0.90909090909090906</v>
      </c>
      <c r="M53" s="26">
        <f t="shared" si="14"/>
        <v>0.9061032863849765</v>
      </c>
      <c r="N53" s="26">
        <f t="shared" si="14"/>
        <v>0.86554621848739499</v>
      </c>
      <c r="O53" s="26">
        <f t="shared" si="14"/>
        <v>0.92031872509960155</v>
      </c>
      <c r="P53" s="26">
        <f t="shared" si="14"/>
        <v>0.91007194244604317</v>
      </c>
      <c r="Q53" s="26">
        <f t="shared" si="14"/>
        <v>0.92592592592592593</v>
      </c>
      <c r="R53" s="26">
        <f t="shared" si="14"/>
        <v>0.92660550458715596</v>
      </c>
    </row>
    <row r="54" spans="5:23">
      <c r="E54" s="6" t="str">
        <f t="shared" si="7"/>
        <v>Andrzej Szach</v>
      </c>
      <c r="F54" s="26">
        <f t="shared" ref="F54:R54" si="15">F33/F$43</f>
        <v>0.93103448275862066</v>
      </c>
      <c r="G54" s="26">
        <f t="shared" si="15"/>
        <v>0.91379310344827591</v>
      </c>
      <c r="H54" s="26">
        <f t="shared" si="15"/>
        <v>0.89534883720930236</v>
      </c>
      <c r="I54" s="26">
        <f t="shared" si="15"/>
        <v>0.85087719298245612</v>
      </c>
      <c r="J54" s="26">
        <f t="shared" si="15"/>
        <v>0.84172661870503596</v>
      </c>
      <c r="K54" s="26">
        <f t="shared" si="15"/>
        <v>0.8571428571428571</v>
      </c>
      <c r="L54" s="26">
        <f t="shared" si="15"/>
        <v>0.83422459893048129</v>
      </c>
      <c r="M54" s="26">
        <f t="shared" si="15"/>
        <v>0.863849765258216</v>
      </c>
      <c r="N54" s="26">
        <f t="shared" si="15"/>
        <v>0.87815126050420167</v>
      </c>
      <c r="O54" s="26">
        <f t="shared" si="15"/>
        <v>0.9322709163346613</v>
      </c>
      <c r="P54" s="26">
        <f t="shared" si="15"/>
        <v>0.86690647482014394</v>
      </c>
      <c r="Q54" s="26">
        <f t="shared" si="15"/>
        <v>0.87878787878787878</v>
      </c>
      <c r="R54" s="26">
        <f t="shared" si="15"/>
        <v>0.88685015290519875</v>
      </c>
    </row>
    <row r="55" spans="5:23">
      <c r="E55" s="6" t="str">
        <f t="shared" si="7"/>
        <v>Leszek "Haris" Jęczkowski</v>
      </c>
      <c r="F55" s="26">
        <f t="shared" ref="F55:R55" si="16">F34/F$43</f>
        <v>0.7931034482758621</v>
      </c>
      <c r="G55" s="26">
        <f t="shared" si="16"/>
        <v>0.84482758620689657</v>
      </c>
      <c r="H55" s="26">
        <f t="shared" si="16"/>
        <v>0.86046511627906974</v>
      </c>
      <c r="I55" s="26">
        <f t="shared" si="16"/>
        <v>0.85087719298245612</v>
      </c>
      <c r="J55" s="26">
        <f t="shared" si="16"/>
        <v>0.83453237410071945</v>
      </c>
      <c r="K55" s="26">
        <f t="shared" si="16"/>
        <v>0.84472049689440998</v>
      </c>
      <c r="L55" s="26">
        <f t="shared" si="16"/>
        <v>0.84491978609625673</v>
      </c>
      <c r="M55" s="26">
        <f t="shared" si="16"/>
        <v>0.85915492957746475</v>
      </c>
      <c r="N55" s="26">
        <f t="shared" si="16"/>
        <v>0.84453781512605042</v>
      </c>
      <c r="O55" s="26">
        <f t="shared" si="16"/>
        <v>0.86852589641434264</v>
      </c>
      <c r="P55" s="26">
        <f t="shared" si="16"/>
        <v>0.86330935251798557</v>
      </c>
      <c r="Q55" s="26">
        <f t="shared" si="16"/>
        <v>0.86195286195286192</v>
      </c>
      <c r="R55" s="26">
        <f t="shared" si="16"/>
        <v>0.85015290519877673</v>
      </c>
    </row>
    <row r="56" spans="5:23">
      <c r="E56" s="6" t="str">
        <f t="shared" si="7"/>
        <v>Jacek Cerazy</v>
      </c>
      <c r="F56" s="26">
        <f t="shared" ref="F56:R56" si="17">F35/F$43</f>
        <v>0.72413793103448276</v>
      </c>
      <c r="G56" s="26">
        <f t="shared" si="17"/>
        <v>0.84482758620689657</v>
      </c>
      <c r="H56" s="26">
        <f t="shared" si="17"/>
        <v>0.86046511627906974</v>
      </c>
      <c r="I56" s="26">
        <f t="shared" si="17"/>
        <v>0.81578947368421051</v>
      </c>
      <c r="J56" s="26">
        <f t="shared" si="17"/>
        <v>0.81294964028776984</v>
      </c>
      <c r="K56" s="26">
        <f t="shared" si="17"/>
        <v>0.82608695652173914</v>
      </c>
      <c r="L56" s="26">
        <f t="shared" si="17"/>
        <v>0.83957219251336901</v>
      </c>
      <c r="M56" s="26">
        <f t="shared" si="17"/>
        <v>0.82629107981220662</v>
      </c>
      <c r="N56" s="26">
        <f t="shared" si="17"/>
        <v>0.82352941176470584</v>
      </c>
      <c r="O56" s="26">
        <f t="shared" si="17"/>
        <v>0.82470119521912355</v>
      </c>
      <c r="P56" s="26">
        <f t="shared" si="17"/>
        <v>0.80575539568345322</v>
      </c>
      <c r="Q56" s="26">
        <f t="shared" si="17"/>
        <v>0.80134680134680136</v>
      </c>
      <c r="R56" s="26">
        <f t="shared" si="17"/>
        <v>0.81039755351681952</v>
      </c>
    </row>
    <row r="57" spans="5:23">
      <c r="E57" s="6" t="str">
        <f t="shared" si="7"/>
        <v>Rafał Augusewicz</v>
      </c>
      <c r="F57" s="26">
        <f t="shared" ref="F57:R57" si="18">F36/F$43</f>
        <v>0.89655172413793105</v>
      </c>
      <c r="G57" s="26">
        <f t="shared" si="18"/>
        <v>0.96551724137931039</v>
      </c>
      <c r="H57" s="26">
        <f t="shared" si="18"/>
        <v>0.95348837209302328</v>
      </c>
      <c r="I57" s="26">
        <f t="shared" si="18"/>
        <v>0.91228070175438591</v>
      </c>
      <c r="J57" s="26">
        <f t="shared" si="18"/>
        <v>0.85611510791366907</v>
      </c>
      <c r="K57" s="26">
        <f t="shared" si="18"/>
        <v>0.85093167701863359</v>
      </c>
      <c r="L57" s="26">
        <f t="shared" si="18"/>
        <v>0.80213903743315507</v>
      </c>
      <c r="M57" s="26">
        <f t="shared" si="18"/>
        <v>0.81220657276995301</v>
      </c>
      <c r="N57" s="26">
        <f t="shared" si="18"/>
        <v>0.78151260504201681</v>
      </c>
      <c r="O57" s="26">
        <f t="shared" si="18"/>
        <v>0.82470119521912355</v>
      </c>
      <c r="P57" s="26">
        <f t="shared" si="18"/>
        <v>0.80215827338129497</v>
      </c>
      <c r="Q57" s="26">
        <f t="shared" si="18"/>
        <v>0.82491582491582494</v>
      </c>
      <c r="R57" s="26">
        <f t="shared" si="18"/>
        <v>0.79204892966360851</v>
      </c>
    </row>
    <row r="58" spans="5:23">
      <c r="E58" s="6" t="str">
        <f t="shared" si="7"/>
        <v>Michał Michelewicz</v>
      </c>
      <c r="F58" s="26">
        <f t="shared" ref="F58:R58" si="19">F37/F$43</f>
        <v>0.7931034482758621</v>
      </c>
      <c r="G58" s="26">
        <f t="shared" si="19"/>
        <v>0.77586206896551724</v>
      </c>
      <c r="H58" s="26">
        <f t="shared" si="19"/>
        <v>0.83720930232558144</v>
      </c>
      <c r="I58" s="26">
        <f t="shared" si="19"/>
        <v>0.79824561403508776</v>
      </c>
      <c r="J58" s="26">
        <f t="shared" si="19"/>
        <v>0.74820143884892087</v>
      </c>
      <c r="K58" s="26">
        <f t="shared" si="19"/>
        <v>0.73291925465838514</v>
      </c>
      <c r="L58" s="26">
        <f t="shared" si="19"/>
        <v>0.71657754010695185</v>
      </c>
      <c r="M58" s="26">
        <f t="shared" si="19"/>
        <v>0.72300469483568075</v>
      </c>
      <c r="N58" s="26">
        <f t="shared" si="19"/>
        <v>0.67647058823529416</v>
      </c>
      <c r="O58" s="26">
        <f t="shared" si="19"/>
        <v>0.65737051792828682</v>
      </c>
      <c r="P58" s="26">
        <f t="shared" si="19"/>
        <v>0.6151079136690647</v>
      </c>
      <c r="Q58" s="26">
        <f t="shared" si="19"/>
        <v>0.61616161616161613</v>
      </c>
      <c r="R58" s="26">
        <f t="shared" si="19"/>
        <v>0.64831804281345562</v>
      </c>
    </row>
    <row r="59" spans="5:23">
      <c r="E59" s="6" t="str">
        <f t="shared" si="7"/>
        <v>Mateusz "Sambor" Labuda</v>
      </c>
      <c r="F59" s="26">
        <f t="shared" ref="F59:R59" si="20">F38/F$43</f>
        <v>0.51724137931034486</v>
      </c>
      <c r="G59" s="26">
        <f t="shared" si="20"/>
        <v>0.65517241379310343</v>
      </c>
      <c r="H59" s="26">
        <f t="shared" si="20"/>
        <v>0.69767441860465118</v>
      </c>
      <c r="I59" s="26">
        <f t="shared" si="20"/>
        <v>0.7192982456140351</v>
      </c>
      <c r="J59" s="26">
        <f t="shared" si="20"/>
        <v>0.66187050359712229</v>
      </c>
      <c r="K59" s="26">
        <f t="shared" si="20"/>
        <v>0.63975155279503104</v>
      </c>
      <c r="L59" s="26">
        <f t="shared" si="20"/>
        <v>0.6470588235294118</v>
      </c>
      <c r="M59" s="26">
        <f t="shared" si="20"/>
        <v>0.647887323943662</v>
      </c>
      <c r="N59" s="26">
        <f t="shared" si="20"/>
        <v>0.63025210084033612</v>
      </c>
      <c r="O59" s="26">
        <f t="shared" si="20"/>
        <v>0.65338645418326691</v>
      </c>
      <c r="P59" s="26">
        <f t="shared" si="20"/>
        <v>0.62589928057553956</v>
      </c>
      <c r="Q59" s="26">
        <f t="shared" si="20"/>
        <v>0.62962962962962965</v>
      </c>
      <c r="R59" s="26">
        <f t="shared" si="20"/>
        <v>0.64220183486238536</v>
      </c>
    </row>
    <row r="60" spans="5:23">
      <c r="E60" s="6" t="str">
        <f t="shared" si="7"/>
        <v>Dorota Janiszewska</v>
      </c>
      <c r="F60" s="26">
        <f t="shared" ref="F60:R60" si="21">F39/F$43</f>
        <v>0.58620689655172409</v>
      </c>
      <c r="G60" s="26">
        <f t="shared" si="21"/>
        <v>0.67241379310344829</v>
      </c>
      <c r="H60" s="26">
        <f t="shared" si="21"/>
        <v>0.67441860465116277</v>
      </c>
      <c r="I60" s="26">
        <f t="shared" si="21"/>
        <v>0.63157894736842102</v>
      </c>
      <c r="J60" s="26">
        <f t="shared" si="21"/>
        <v>0.65467625899280579</v>
      </c>
      <c r="K60" s="26">
        <f t="shared" si="21"/>
        <v>0.64596273291925466</v>
      </c>
      <c r="L60" s="26">
        <f t="shared" si="21"/>
        <v>0.59893048128342241</v>
      </c>
      <c r="M60" s="26">
        <f t="shared" si="21"/>
        <v>0.62441314553990612</v>
      </c>
      <c r="N60" s="26">
        <f t="shared" si="21"/>
        <v>0.63445378151260501</v>
      </c>
      <c r="O60" s="26">
        <f t="shared" si="21"/>
        <v>0.65737051792828682</v>
      </c>
      <c r="P60" s="26">
        <f t="shared" si="21"/>
        <v>0.65107913669064743</v>
      </c>
      <c r="Q60" s="26">
        <f t="shared" si="21"/>
        <v>0.65319865319865322</v>
      </c>
      <c r="R60" s="26">
        <f t="shared" si="21"/>
        <v>0.60244648318042815</v>
      </c>
    </row>
    <row r="61" spans="5:23">
      <c r="E61" s="6" t="str">
        <f t="shared" si="7"/>
        <v>Kinga Pieczyńska</v>
      </c>
      <c r="F61" s="26">
        <f t="shared" ref="F61:R61" si="22">F40/F$43</f>
        <v>0.62068965517241381</v>
      </c>
      <c r="G61" s="26">
        <f t="shared" si="22"/>
        <v>0.62068965517241381</v>
      </c>
      <c r="H61" s="26">
        <f t="shared" si="22"/>
        <v>0.62790697674418605</v>
      </c>
      <c r="I61" s="26">
        <f t="shared" si="22"/>
        <v>0.63157894736842102</v>
      </c>
      <c r="J61" s="26">
        <f t="shared" si="22"/>
        <v>0.52517985611510787</v>
      </c>
      <c r="K61" s="26">
        <f t="shared" si="22"/>
        <v>0.453416149068323</v>
      </c>
      <c r="L61" s="26">
        <f t="shared" si="22"/>
        <v>0.42780748663101603</v>
      </c>
      <c r="M61" s="26">
        <f t="shared" si="22"/>
        <v>0.4460093896713615</v>
      </c>
      <c r="N61" s="26">
        <f t="shared" si="22"/>
        <v>0.45378151260504201</v>
      </c>
      <c r="O61" s="26">
        <f t="shared" si="22"/>
        <v>0.47410358565737054</v>
      </c>
      <c r="P61" s="26">
        <f t="shared" si="22"/>
        <v>0.46762589928057552</v>
      </c>
      <c r="Q61" s="26">
        <f t="shared" si="22"/>
        <v>0.49158249158249157</v>
      </c>
      <c r="R61" s="26">
        <f t="shared" si="22"/>
        <v>0.52599388379204892</v>
      </c>
    </row>
    <row r="62" spans="5:23">
      <c r="E62" s="6" t="str">
        <f t="shared" si="7"/>
        <v>Dominika Kędzierska</v>
      </c>
      <c r="F62" s="26">
        <f t="shared" ref="F62:R62" si="23">F41/F$43</f>
        <v>0.44827586206896552</v>
      </c>
      <c r="G62" s="26">
        <f t="shared" si="23"/>
        <v>0.46551724137931033</v>
      </c>
      <c r="H62" s="26">
        <f t="shared" si="23"/>
        <v>0.53488372093023251</v>
      </c>
      <c r="I62" s="26">
        <f t="shared" si="23"/>
        <v>0.53508771929824561</v>
      </c>
      <c r="J62" s="26">
        <f t="shared" si="23"/>
        <v>0.48201438848920863</v>
      </c>
      <c r="K62" s="26">
        <f t="shared" si="23"/>
        <v>0.49068322981366458</v>
      </c>
      <c r="L62" s="26">
        <f t="shared" si="23"/>
        <v>0.45989304812834225</v>
      </c>
      <c r="M62" s="26">
        <f t="shared" si="23"/>
        <v>0.51173708920187788</v>
      </c>
      <c r="N62" s="26">
        <f t="shared" si="23"/>
        <v>0.49159663865546216</v>
      </c>
      <c r="O62" s="26">
        <f t="shared" si="23"/>
        <v>0.47808764940239046</v>
      </c>
      <c r="P62" s="26">
        <f t="shared" si="23"/>
        <v>0.47482014388489208</v>
      </c>
      <c r="Q62" s="26">
        <f t="shared" si="23"/>
        <v>0.48484848484848486</v>
      </c>
      <c r="R62" s="26">
        <f t="shared" si="23"/>
        <v>0.50764525993883791</v>
      </c>
    </row>
    <row r="63" spans="5:23">
      <c r="E63" s="6" t="str">
        <f t="shared" si="7"/>
        <v>Michał "Michał7" Danes</v>
      </c>
      <c r="F63" s="26">
        <f t="shared" ref="F63:R63" si="24">F42/F$43</f>
        <v>0.51724137931034486</v>
      </c>
      <c r="G63" s="26">
        <f t="shared" si="24"/>
        <v>0.63793103448275867</v>
      </c>
      <c r="H63" s="26">
        <f t="shared" si="24"/>
        <v>0.73255813953488369</v>
      </c>
      <c r="I63" s="26">
        <f t="shared" si="24"/>
        <v>0.67543859649122806</v>
      </c>
      <c r="J63" s="26">
        <f t="shared" si="24"/>
        <v>0.59712230215827333</v>
      </c>
      <c r="K63" s="26">
        <f t="shared" si="24"/>
        <v>0.56521739130434778</v>
      </c>
      <c r="L63" s="26">
        <f t="shared" si="24"/>
        <v>0.5133689839572193</v>
      </c>
      <c r="M63" s="26">
        <f t="shared" si="24"/>
        <v>0.50704225352112675</v>
      </c>
      <c r="N63" s="26">
        <f t="shared" si="24"/>
        <v>0.47058823529411764</v>
      </c>
      <c r="O63" s="26">
        <f t="shared" si="24"/>
        <v>0.46215139442231074</v>
      </c>
      <c r="P63" s="26">
        <f t="shared" si="24"/>
        <v>0.44244604316546765</v>
      </c>
      <c r="Q63" s="26">
        <f t="shared" si="24"/>
        <v>0.43434343434343436</v>
      </c>
      <c r="R63" s="26">
        <f t="shared" si="24"/>
        <v>0.39449541284403672</v>
      </c>
    </row>
  </sheetData>
  <mergeCells count="18">
    <mergeCell ref="F1:F2"/>
    <mergeCell ref="A1:A2"/>
    <mergeCell ref="B1:B2"/>
    <mergeCell ref="C1:C2"/>
    <mergeCell ref="D1:D2"/>
    <mergeCell ref="E1:E2"/>
    <mergeCell ref="R1:X1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9"/>
  <sheetViews>
    <sheetView workbookViewId="0">
      <selection activeCell="B10" sqref="B10:D10"/>
    </sheetView>
  </sheetViews>
  <sheetFormatPr defaultRowHeight="14.4"/>
  <cols>
    <col min="2" max="2" width="29.88671875" customWidth="1"/>
    <col min="3" max="3" width="8.6640625" bestFit="1" customWidth="1"/>
    <col min="4" max="4" width="4.21875" bestFit="1" customWidth="1"/>
    <col min="6" max="23" width="6.5546875" bestFit="1" customWidth="1"/>
    <col min="24" max="24" width="6.77734375" customWidth="1"/>
  </cols>
  <sheetData>
    <row r="1" spans="1:24">
      <c r="A1" s="81" t="s">
        <v>0</v>
      </c>
      <c r="B1" s="81" t="s">
        <v>1</v>
      </c>
      <c r="C1" s="81" t="s">
        <v>2</v>
      </c>
      <c r="D1" s="82" t="s">
        <v>3</v>
      </c>
      <c r="E1" s="84" t="s">
        <v>4</v>
      </c>
      <c r="F1" s="80">
        <v>1</v>
      </c>
      <c r="G1" s="80">
        <v>2</v>
      </c>
      <c r="H1" s="80">
        <v>3</v>
      </c>
      <c r="I1" s="80">
        <v>4</v>
      </c>
      <c r="J1" s="80">
        <v>5</v>
      </c>
      <c r="K1" s="80">
        <v>6</v>
      </c>
      <c r="L1" s="80">
        <v>7</v>
      </c>
      <c r="M1" s="80">
        <v>8</v>
      </c>
      <c r="N1" s="80">
        <v>9</v>
      </c>
      <c r="O1" s="80">
        <v>10</v>
      </c>
      <c r="P1" s="80">
        <v>11</v>
      </c>
      <c r="Q1" s="80">
        <v>12</v>
      </c>
      <c r="R1" s="85">
        <v>13</v>
      </c>
      <c r="S1" s="86"/>
      <c r="T1" s="86"/>
      <c r="U1" s="86"/>
      <c r="V1" s="86"/>
      <c r="W1" s="86"/>
      <c r="X1" s="86"/>
    </row>
    <row r="2" spans="1:24">
      <c r="A2" s="81"/>
      <c r="B2" s="81"/>
      <c r="C2" s="81"/>
      <c r="D2" s="83"/>
      <c r="E2" s="84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1" t="s">
        <v>5</v>
      </c>
      <c r="S2" s="1">
        <v>0</v>
      </c>
      <c r="T2" s="1">
        <v>1</v>
      </c>
      <c r="U2" s="2">
        <v>2</v>
      </c>
      <c r="V2" s="3">
        <v>3</v>
      </c>
      <c r="W2" s="4">
        <v>4</v>
      </c>
      <c r="X2" s="5">
        <v>5</v>
      </c>
    </row>
    <row r="3" spans="1:24">
      <c r="A3" s="1">
        <v>1</v>
      </c>
      <c r="B3" s="6" t="s">
        <v>6</v>
      </c>
      <c r="C3" s="1" t="s">
        <v>7</v>
      </c>
      <c r="D3" s="7" t="s">
        <v>8</v>
      </c>
      <c r="E3" s="8">
        <f>SUM(F3:R3)</f>
        <v>333</v>
      </c>
      <c r="F3" s="9">
        <v>26</v>
      </c>
      <c r="G3" s="9">
        <v>28</v>
      </c>
      <c r="H3" s="9">
        <v>29</v>
      </c>
      <c r="I3" s="9">
        <v>21</v>
      </c>
      <c r="J3" s="9">
        <v>25</v>
      </c>
      <c r="K3" s="9">
        <v>25</v>
      </c>
      <c r="L3" s="9">
        <v>27</v>
      </c>
      <c r="M3" s="9">
        <v>26</v>
      </c>
      <c r="N3" s="9">
        <v>28</v>
      </c>
      <c r="O3" s="9">
        <v>19</v>
      </c>
      <c r="P3" s="9">
        <v>28</v>
      </c>
      <c r="Q3" s="9">
        <v>21</v>
      </c>
      <c r="R3" s="9">
        <f t="shared" ref="R3:R12" si="0">SUM(S3:X3)</f>
        <v>30</v>
      </c>
      <c r="S3" s="6">
        <v>5</v>
      </c>
      <c r="T3" s="6">
        <v>5</v>
      </c>
      <c r="U3" s="6">
        <v>5</v>
      </c>
      <c r="V3" s="6">
        <v>5</v>
      </c>
      <c r="W3" s="6">
        <v>5</v>
      </c>
      <c r="X3" s="6">
        <v>5</v>
      </c>
    </row>
    <row r="4" spans="1:24">
      <c r="A4" s="1">
        <v>2</v>
      </c>
      <c r="B4" s="6" t="s">
        <v>16</v>
      </c>
      <c r="C4" s="7" t="s">
        <v>7</v>
      </c>
      <c r="D4" s="7" t="s">
        <v>8</v>
      </c>
      <c r="E4" s="8">
        <f t="shared" ref="E4:E9" si="1">SUM(F4:R4)</f>
        <v>313</v>
      </c>
      <c r="F4" s="10">
        <v>27</v>
      </c>
      <c r="G4" s="10">
        <v>24</v>
      </c>
      <c r="H4" s="11">
        <v>26</v>
      </c>
      <c r="I4" s="10">
        <v>21</v>
      </c>
      <c r="J4" s="10">
        <v>24</v>
      </c>
      <c r="K4" s="10">
        <v>24</v>
      </c>
      <c r="L4" s="10">
        <v>24</v>
      </c>
      <c r="M4" s="10">
        <v>29</v>
      </c>
      <c r="N4" s="11">
        <v>25</v>
      </c>
      <c r="O4" s="10">
        <v>28</v>
      </c>
      <c r="P4" s="10">
        <v>20</v>
      </c>
      <c r="Q4" s="10">
        <v>17</v>
      </c>
      <c r="R4" s="9">
        <f t="shared" si="0"/>
        <v>24</v>
      </c>
      <c r="S4" s="12">
        <v>5</v>
      </c>
      <c r="T4" s="12">
        <v>5</v>
      </c>
      <c r="U4" s="12">
        <v>4</v>
      </c>
      <c r="V4" s="12">
        <v>5</v>
      </c>
      <c r="W4" s="12">
        <v>5</v>
      </c>
      <c r="X4" s="12"/>
    </row>
    <row r="5" spans="1:24">
      <c r="A5" s="1">
        <v>3</v>
      </c>
      <c r="B5" s="6" t="s">
        <v>9</v>
      </c>
      <c r="C5" s="1" t="s">
        <v>7</v>
      </c>
      <c r="D5" s="7" t="s">
        <v>10</v>
      </c>
      <c r="E5" s="8">
        <f t="shared" si="1"/>
        <v>311</v>
      </c>
      <c r="F5" s="9">
        <v>29</v>
      </c>
      <c r="G5" s="9">
        <v>29</v>
      </c>
      <c r="H5" s="9">
        <v>29</v>
      </c>
      <c r="I5" s="9">
        <v>29</v>
      </c>
      <c r="J5" s="9">
        <v>21</v>
      </c>
      <c r="K5" s="9">
        <v>22</v>
      </c>
      <c r="L5" s="9">
        <v>18</v>
      </c>
      <c r="M5" s="9">
        <v>24</v>
      </c>
      <c r="N5" s="9">
        <v>21</v>
      </c>
      <c r="O5" s="9">
        <v>22</v>
      </c>
      <c r="P5" s="9">
        <v>20</v>
      </c>
      <c r="Q5" s="9">
        <v>20</v>
      </c>
      <c r="R5" s="9">
        <f t="shared" si="0"/>
        <v>27</v>
      </c>
      <c r="S5" s="6">
        <v>4</v>
      </c>
      <c r="T5" s="6">
        <v>5</v>
      </c>
      <c r="U5" s="6">
        <v>5</v>
      </c>
      <c r="V5" s="6">
        <v>4</v>
      </c>
      <c r="W5" s="6">
        <v>5</v>
      </c>
      <c r="X5" s="6">
        <v>4</v>
      </c>
    </row>
    <row r="6" spans="1:24">
      <c r="A6" s="1">
        <v>4</v>
      </c>
      <c r="B6" s="17" t="s">
        <v>14</v>
      </c>
      <c r="C6" s="7" t="s">
        <v>15</v>
      </c>
      <c r="D6" s="7" t="s">
        <v>10</v>
      </c>
      <c r="E6" s="8">
        <f t="shared" si="1"/>
        <v>300</v>
      </c>
      <c r="F6" s="11">
        <v>25</v>
      </c>
      <c r="G6" s="11">
        <v>28</v>
      </c>
      <c r="H6" s="11">
        <v>28</v>
      </c>
      <c r="I6" s="11">
        <v>21</v>
      </c>
      <c r="J6" s="11">
        <v>23</v>
      </c>
      <c r="K6" s="11">
        <v>23</v>
      </c>
      <c r="L6" s="11">
        <v>18</v>
      </c>
      <c r="M6" s="11">
        <v>26</v>
      </c>
      <c r="N6" s="11">
        <v>21</v>
      </c>
      <c r="O6" s="11">
        <v>17</v>
      </c>
      <c r="P6" s="11">
        <v>20</v>
      </c>
      <c r="Q6" s="11">
        <v>22</v>
      </c>
      <c r="R6" s="9">
        <f t="shared" si="0"/>
        <v>28</v>
      </c>
      <c r="S6" s="16">
        <v>4</v>
      </c>
      <c r="T6" s="16">
        <v>5</v>
      </c>
      <c r="U6" s="16">
        <v>5</v>
      </c>
      <c r="V6" s="16">
        <v>4</v>
      </c>
      <c r="W6" s="16">
        <v>5</v>
      </c>
      <c r="X6" s="16">
        <v>5</v>
      </c>
    </row>
    <row r="7" spans="1:24">
      <c r="A7" s="1">
        <v>5</v>
      </c>
      <c r="B7" s="13" t="s">
        <v>11</v>
      </c>
      <c r="C7" s="14" t="s">
        <v>7</v>
      </c>
      <c r="D7" s="15" t="s">
        <v>12</v>
      </c>
      <c r="E7" s="8">
        <f t="shared" si="1"/>
        <v>268</v>
      </c>
      <c r="F7" s="9">
        <v>22</v>
      </c>
      <c r="G7" s="9">
        <v>29</v>
      </c>
      <c r="H7" s="9">
        <v>27</v>
      </c>
      <c r="I7" s="9">
        <v>24</v>
      </c>
      <c r="J7" s="9">
        <v>15</v>
      </c>
      <c r="K7" s="9">
        <v>18</v>
      </c>
      <c r="L7" s="9">
        <v>19</v>
      </c>
      <c r="M7" s="9">
        <v>27</v>
      </c>
      <c r="N7" s="9">
        <v>18</v>
      </c>
      <c r="O7" s="9">
        <v>13</v>
      </c>
      <c r="P7" s="9">
        <v>19</v>
      </c>
      <c r="Q7" s="9">
        <v>17</v>
      </c>
      <c r="R7" s="9">
        <f t="shared" si="0"/>
        <v>20</v>
      </c>
      <c r="S7" s="6">
        <v>5</v>
      </c>
      <c r="T7" s="6">
        <v>3</v>
      </c>
      <c r="U7" s="6">
        <v>5</v>
      </c>
      <c r="V7" s="6">
        <v>4</v>
      </c>
      <c r="W7" s="6">
        <v>3</v>
      </c>
      <c r="X7" s="6"/>
    </row>
    <row r="8" spans="1:24">
      <c r="A8" s="1">
        <v>6</v>
      </c>
      <c r="B8" s="13" t="s">
        <v>29</v>
      </c>
      <c r="C8" s="14" t="s">
        <v>7</v>
      </c>
      <c r="D8" s="15" t="s">
        <v>19</v>
      </c>
      <c r="E8" s="8">
        <f t="shared" si="1"/>
        <v>265</v>
      </c>
      <c r="F8" s="10">
        <v>21</v>
      </c>
      <c r="G8" s="10">
        <v>24</v>
      </c>
      <c r="H8" s="11">
        <v>27</v>
      </c>
      <c r="I8" s="10">
        <v>24</v>
      </c>
      <c r="J8" s="10">
        <v>16</v>
      </c>
      <c r="K8" s="10">
        <v>16</v>
      </c>
      <c r="L8" s="10">
        <v>18</v>
      </c>
      <c r="M8" s="10">
        <v>25</v>
      </c>
      <c r="N8" s="11">
        <v>15</v>
      </c>
      <c r="O8" s="10">
        <v>15</v>
      </c>
      <c r="P8" s="10">
        <v>17</v>
      </c>
      <c r="Q8" s="10">
        <v>19</v>
      </c>
      <c r="R8" s="9">
        <f t="shared" si="0"/>
        <v>28</v>
      </c>
      <c r="S8" s="16">
        <v>5</v>
      </c>
      <c r="T8" s="16">
        <v>4</v>
      </c>
      <c r="U8" s="16">
        <v>5</v>
      </c>
      <c r="V8" s="16">
        <v>5</v>
      </c>
      <c r="W8" s="16">
        <v>5</v>
      </c>
      <c r="X8" s="16">
        <v>4</v>
      </c>
    </row>
    <row r="9" spans="1:24">
      <c r="A9" s="1">
        <v>7</v>
      </c>
      <c r="B9" s="6" t="s">
        <v>13</v>
      </c>
      <c r="C9" s="7" t="s">
        <v>7</v>
      </c>
      <c r="D9" s="7" t="s">
        <v>10</v>
      </c>
      <c r="E9" s="8">
        <f t="shared" si="1"/>
        <v>253</v>
      </c>
      <c r="F9" s="9">
        <v>23</v>
      </c>
      <c r="G9" s="9">
        <v>26</v>
      </c>
      <c r="H9" s="9">
        <v>28</v>
      </c>
      <c r="I9" s="9">
        <v>24</v>
      </c>
      <c r="J9" s="9">
        <v>15</v>
      </c>
      <c r="K9" s="9">
        <v>21</v>
      </c>
      <c r="L9" s="9">
        <v>11</v>
      </c>
      <c r="M9" s="9">
        <v>25</v>
      </c>
      <c r="N9" s="9">
        <v>12</v>
      </c>
      <c r="O9" s="9">
        <v>9</v>
      </c>
      <c r="P9" s="9">
        <v>20</v>
      </c>
      <c r="Q9" s="9">
        <v>20</v>
      </c>
      <c r="R9" s="9">
        <f t="shared" si="0"/>
        <v>19</v>
      </c>
      <c r="S9" s="6">
        <v>3</v>
      </c>
      <c r="T9" s="6">
        <v>4</v>
      </c>
      <c r="U9" s="6">
        <v>4</v>
      </c>
      <c r="V9" s="6">
        <v>5</v>
      </c>
      <c r="W9" s="6">
        <v>3</v>
      </c>
      <c r="X9" s="6"/>
    </row>
    <row r="10" spans="1:24">
      <c r="A10" s="1">
        <v>8</v>
      </c>
      <c r="B10" s="6" t="s">
        <v>17</v>
      </c>
      <c r="C10" s="7" t="s">
        <v>7</v>
      </c>
      <c r="D10" s="7" t="s">
        <v>8</v>
      </c>
      <c r="E10" s="8">
        <f t="shared" ref="E10:E11" si="2">SUM(F10:R10)</f>
        <v>231</v>
      </c>
      <c r="F10" s="10">
        <v>24</v>
      </c>
      <c r="G10" s="10">
        <v>28</v>
      </c>
      <c r="H10" s="11">
        <v>24</v>
      </c>
      <c r="I10" s="10">
        <v>20</v>
      </c>
      <c r="J10" s="10">
        <v>13</v>
      </c>
      <c r="K10" s="10">
        <v>13</v>
      </c>
      <c r="L10" s="10">
        <v>11</v>
      </c>
      <c r="M10" s="10">
        <v>21</v>
      </c>
      <c r="N10" s="11">
        <v>14</v>
      </c>
      <c r="O10" s="10">
        <v>15</v>
      </c>
      <c r="P10" s="10">
        <v>23</v>
      </c>
      <c r="Q10" s="10">
        <v>10</v>
      </c>
      <c r="R10" s="9">
        <f t="shared" si="0"/>
        <v>15</v>
      </c>
      <c r="S10" s="16">
        <v>3</v>
      </c>
      <c r="T10" s="16">
        <v>5</v>
      </c>
      <c r="U10" s="16">
        <v>5</v>
      </c>
      <c r="V10" s="16">
        <v>2</v>
      </c>
      <c r="W10" s="16"/>
      <c r="X10" s="16"/>
    </row>
    <row r="11" spans="1:24">
      <c r="A11" s="1">
        <v>9</v>
      </c>
      <c r="B11" s="17" t="s">
        <v>30</v>
      </c>
      <c r="C11" s="7" t="s">
        <v>32</v>
      </c>
      <c r="D11" s="7" t="s">
        <v>12</v>
      </c>
      <c r="E11" s="8">
        <f t="shared" si="2"/>
        <v>142</v>
      </c>
      <c r="F11" s="9">
        <v>10</v>
      </c>
      <c r="G11" s="9">
        <v>22</v>
      </c>
      <c r="H11" s="9">
        <v>13</v>
      </c>
      <c r="I11" s="9">
        <v>17</v>
      </c>
      <c r="J11" s="9">
        <v>0</v>
      </c>
      <c r="K11" s="9">
        <v>7</v>
      </c>
      <c r="L11" s="9">
        <v>12</v>
      </c>
      <c r="M11" s="9">
        <v>18</v>
      </c>
      <c r="N11" s="9">
        <v>2</v>
      </c>
      <c r="O11" s="9">
        <v>13</v>
      </c>
      <c r="P11" s="9">
        <v>13</v>
      </c>
      <c r="Q11" s="9">
        <v>12</v>
      </c>
      <c r="R11" s="9">
        <f t="shared" si="0"/>
        <v>3</v>
      </c>
      <c r="S11" s="6">
        <v>3</v>
      </c>
      <c r="T11" s="6"/>
      <c r="U11" s="6"/>
      <c r="V11" s="6"/>
      <c r="W11" s="6"/>
      <c r="X11" s="6"/>
    </row>
    <row r="12" spans="1:24">
      <c r="A12" s="1">
        <v>10</v>
      </c>
      <c r="B12" s="6" t="s">
        <v>31</v>
      </c>
      <c r="C12" s="7" t="s">
        <v>32</v>
      </c>
      <c r="D12" s="7" t="s">
        <v>8</v>
      </c>
      <c r="E12" s="8">
        <f t="shared" ref="E12" si="3">SUM(F12:R12)</f>
        <v>49</v>
      </c>
      <c r="F12" s="10">
        <v>2</v>
      </c>
      <c r="G12" s="10">
        <v>16</v>
      </c>
      <c r="H12" s="11">
        <v>5</v>
      </c>
      <c r="I12" s="10">
        <v>1</v>
      </c>
      <c r="J12" s="10">
        <v>1</v>
      </c>
      <c r="K12" s="10">
        <v>5</v>
      </c>
      <c r="L12" s="10">
        <v>4</v>
      </c>
      <c r="M12" s="10">
        <v>7</v>
      </c>
      <c r="N12" s="11">
        <v>1</v>
      </c>
      <c r="O12" s="10">
        <v>4</v>
      </c>
      <c r="P12" s="10">
        <v>0</v>
      </c>
      <c r="Q12" s="10">
        <v>3</v>
      </c>
      <c r="R12" s="9">
        <f t="shared" si="0"/>
        <v>0</v>
      </c>
      <c r="S12" s="16">
        <v>0</v>
      </c>
      <c r="T12" s="16"/>
      <c r="U12" s="16"/>
      <c r="V12" s="16"/>
      <c r="W12" s="16"/>
      <c r="X12" s="16"/>
    </row>
    <row r="13" spans="1:24">
      <c r="A13" s="18"/>
      <c r="B13" s="19"/>
      <c r="C13" s="18"/>
      <c r="D13" s="18"/>
      <c r="E13" s="18"/>
      <c r="F13" s="18"/>
      <c r="G13" s="18"/>
      <c r="H13" s="18"/>
      <c r="I13" s="18"/>
      <c r="J13" s="20"/>
      <c r="K13" s="20"/>
      <c r="L13" s="20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>
      <c r="B14" s="21" t="s">
        <v>18</v>
      </c>
      <c r="D14" s="18"/>
      <c r="E14" s="18"/>
      <c r="F14" s="18"/>
      <c r="G14" s="18"/>
      <c r="H14" s="18"/>
      <c r="I14" s="18"/>
      <c r="J14" s="20"/>
      <c r="K14" s="20"/>
      <c r="L14" s="20"/>
      <c r="R14" s="18"/>
      <c r="S14" s="18"/>
      <c r="T14" s="18"/>
      <c r="U14" s="18"/>
      <c r="V14" s="18"/>
      <c r="W14" s="18"/>
    </row>
    <row r="15" spans="1:24">
      <c r="A15" s="22" t="s">
        <v>19</v>
      </c>
      <c r="B15" s="21" t="s">
        <v>20</v>
      </c>
      <c r="D15" s="18"/>
      <c r="F15" s="18"/>
      <c r="G15" s="18"/>
      <c r="H15" s="18"/>
      <c r="I15" s="18"/>
      <c r="J15" s="20"/>
      <c r="K15" s="20"/>
      <c r="L15" s="20"/>
      <c r="R15" s="18"/>
      <c r="S15" s="18"/>
      <c r="T15" s="18"/>
      <c r="U15" s="18"/>
      <c r="V15" s="18"/>
      <c r="W15" s="18"/>
    </row>
    <row r="16" spans="1:24">
      <c r="A16" s="22" t="s">
        <v>12</v>
      </c>
      <c r="B16" s="21" t="s">
        <v>21</v>
      </c>
      <c r="D16" s="18"/>
      <c r="F16" s="18">
        <v>1</v>
      </c>
      <c r="G16" s="18">
        <v>2</v>
      </c>
      <c r="H16" s="18">
        <v>3</v>
      </c>
      <c r="I16" s="18">
        <v>4</v>
      </c>
      <c r="J16" s="18">
        <v>5</v>
      </c>
      <c r="K16" s="18">
        <v>6</v>
      </c>
      <c r="L16" s="18">
        <v>7</v>
      </c>
      <c r="M16" s="18">
        <v>8</v>
      </c>
      <c r="N16" s="18">
        <v>9</v>
      </c>
      <c r="O16" s="18">
        <v>10</v>
      </c>
      <c r="P16" s="18">
        <v>11</v>
      </c>
      <c r="Q16" s="18">
        <v>12</v>
      </c>
      <c r="R16" s="18">
        <v>13</v>
      </c>
      <c r="S16" s="18"/>
      <c r="T16" s="18"/>
      <c r="U16" s="18"/>
      <c r="V16" s="18"/>
      <c r="W16" s="18"/>
    </row>
    <row r="17" spans="1:23">
      <c r="A17" s="22" t="s">
        <v>10</v>
      </c>
      <c r="B17" s="23" t="s">
        <v>22</v>
      </c>
      <c r="D17" s="18"/>
      <c r="F17" s="18">
        <f>SUM($F3:F3)</f>
        <v>26</v>
      </c>
      <c r="G17" s="18">
        <f>SUM($F3:G3)</f>
        <v>54</v>
      </c>
      <c r="H17" s="18">
        <f>SUM($F3:H3)</f>
        <v>83</v>
      </c>
      <c r="I17" s="18">
        <f>SUM($F3:I3)</f>
        <v>104</v>
      </c>
      <c r="J17" s="18">
        <f>SUM($F3:J3)</f>
        <v>129</v>
      </c>
      <c r="K17" s="18">
        <f>SUM($F3:K3)</f>
        <v>154</v>
      </c>
      <c r="L17" s="18">
        <f>SUM($F3:L3)</f>
        <v>181</v>
      </c>
      <c r="M17" s="18">
        <f>SUM($F3:M3)</f>
        <v>207</v>
      </c>
      <c r="N17" s="18">
        <f>SUM($F3:N3)</f>
        <v>235</v>
      </c>
      <c r="O17" s="18">
        <f>SUM($F3:O3)</f>
        <v>254</v>
      </c>
      <c r="P17" s="18">
        <f>SUM($F3:P3)</f>
        <v>282</v>
      </c>
      <c r="Q17" s="18">
        <f>SUM($F3:Q3)</f>
        <v>303</v>
      </c>
      <c r="R17" s="18">
        <f>SUM($F3:R3)</f>
        <v>333</v>
      </c>
      <c r="S17" s="18"/>
      <c r="T17" s="18"/>
      <c r="U17" s="18"/>
      <c r="V17" s="18"/>
      <c r="W17" s="18"/>
    </row>
    <row r="18" spans="1:23">
      <c r="A18" s="22" t="s">
        <v>8</v>
      </c>
      <c r="B18" s="21" t="s">
        <v>23</v>
      </c>
      <c r="D18" s="18"/>
      <c r="F18" s="18">
        <f>SUM($F4:F4)</f>
        <v>27</v>
      </c>
      <c r="G18" s="18">
        <f>SUM($F4:G4)</f>
        <v>51</v>
      </c>
      <c r="H18" s="18">
        <f>SUM($F4:H4)</f>
        <v>77</v>
      </c>
      <c r="I18" s="18">
        <f>SUM($F4:I4)</f>
        <v>98</v>
      </c>
      <c r="J18" s="18">
        <f>SUM($F4:J4)</f>
        <v>122</v>
      </c>
      <c r="K18" s="18">
        <f>SUM($F4:K4)</f>
        <v>146</v>
      </c>
      <c r="L18" s="18">
        <f>SUM($F4:L4)</f>
        <v>170</v>
      </c>
      <c r="M18" s="18">
        <f>SUM($F4:M4)</f>
        <v>199</v>
      </c>
      <c r="N18" s="18">
        <f>SUM($F4:N4)</f>
        <v>224</v>
      </c>
      <c r="O18" s="18">
        <f>SUM($F4:O4)</f>
        <v>252</v>
      </c>
      <c r="P18" s="18">
        <f>SUM($F4:P4)</f>
        <v>272</v>
      </c>
      <c r="Q18" s="18">
        <f>SUM($F4:Q4)</f>
        <v>289</v>
      </c>
      <c r="R18" s="18">
        <f>SUM($F4:R4)</f>
        <v>313</v>
      </c>
      <c r="S18" s="18"/>
      <c r="T18" s="18"/>
      <c r="U18" s="18"/>
      <c r="V18" s="18"/>
      <c r="W18" s="18"/>
    </row>
    <row r="19" spans="1:23">
      <c r="A19" s="22" t="s">
        <v>24</v>
      </c>
      <c r="B19" s="21" t="s">
        <v>25</v>
      </c>
      <c r="D19" s="18"/>
      <c r="F19" s="18">
        <f>SUM($F5:F5)</f>
        <v>29</v>
      </c>
      <c r="G19" s="18">
        <f>SUM($F5:G5)</f>
        <v>58</v>
      </c>
      <c r="H19" s="18">
        <f>SUM($F5:H5)</f>
        <v>87</v>
      </c>
      <c r="I19" s="18">
        <f>SUM($F5:I5)</f>
        <v>116</v>
      </c>
      <c r="J19" s="18">
        <f>SUM($F5:J5)</f>
        <v>137</v>
      </c>
      <c r="K19" s="18">
        <f>SUM($F5:K5)</f>
        <v>159</v>
      </c>
      <c r="L19" s="18">
        <f>SUM($F5:L5)</f>
        <v>177</v>
      </c>
      <c r="M19" s="18">
        <f>SUM($F5:M5)</f>
        <v>201</v>
      </c>
      <c r="N19" s="18">
        <f>SUM($F5:N5)</f>
        <v>222</v>
      </c>
      <c r="O19" s="18">
        <f>SUM($F5:O5)</f>
        <v>244</v>
      </c>
      <c r="P19" s="18">
        <f>SUM($F5:P5)</f>
        <v>264</v>
      </c>
      <c r="Q19" s="18">
        <f>SUM($F5:Q5)</f>
        <v>284</v>
      </c>
      <c r="R19" s="18">
        <f>SUM($F5:R5)</f>
        <v>311</v>
      </c>
      <c r="S19" s="18"/>
      <c r="T19" s="18"/>
      <c r="U19" s="18"/>
      <c r="V19" s="18"/>
      <c r="W19" s="18"/>
    </row>
    <row r="20" spans="1:23">
      <c r="A20" s="22" t="s">
        <v>26</v>
      </c>
      <c r="B20" s="23" t="s">
        <v>27</v>
      </c>
      <c r="D20" s="18"/>
      <c r="F20" s="18">
        <f>SUM($F6:F6)</f>
        <v>25</v>
      </c>
      <c r="G20" s="18">
        <f>SUM($F6:G6)</f>
        <v>53</v>
      </c>
      <c r="H20" s="18">
        <f>SUM($F6:H6)</f>
        <v>81</v>
      </c>
      <c r="I20" s="18">
        <f>SUM($F6:I6)</f>
        <v>102</v>
      </c>
      <c r="J20" s="18">
        <f>SUM($F6:J6)</f>
        <v>125</v>
      </c>
      <c r="K20" s="18">
        <f>SUM($F6:K6)</f>
        <v>148</v>
      </c>
      <c r="L20" s="18">
        <f>SUM($F6:L6)</f>
        <v>166</v>
      </c>
      <c r="M20" s="18">
        <f>SUM($F6:M6)</f>
        <v>192</v>
      </c>
      <c r="N20" s="18">
        <f>SUM($F6:N6)</f>
        <v>213</v>
      </c>
      <c r="O20" s="18">
        <f>SUM($F6:O6)</f>
        <v>230</v>
      </c>
      <c r="P20" s="18">
        <f>SUM($F6:P6)</f>
        <v>250</v>
      </c>
      <c r="Q20" s="18">
        <f>SUM($F6:Q6)</f>
        <v>272</v>
      </c>
      <c r="R20" s="18">
        <f>SUM($F6:R6)</f>
        <v>300</v>
      </c>
      <c r="S20" s="18"/>
      <c r="T20" s="18"/>
      <c r="U20" s="18"/>
      <c r="V20" s="18"/>
      <c r="W20" s="18"/>
    </row>
    <row r="21" spans="1:23">
      <c r="A21" s="24"/>
      <c r="D21" s="18"/>
      <c r="F21" s="18">
        <f>SUM($F7:F7)</f>
        <v>22</v>
      </c>
      <c r="G21" s="18">
        <f>SUM($F7:G7)</f>
        <v>51</v>
      </c>
      <c r="H21" s="18">
        <f>SUM($F7:H7)</f>
        <v>78</v>
      </c>
      <c r="I21" s="18">
        <f>SUM($F7:I7)</f>
        <v>102</v>
      </c>
      <c r="J21" s="18">
        <f>SUM($F7:J7)</f>
        <v>117</v>
      </c>
      <c r="K21" s="18">
        <f>SUM($F7:K7)</f>
        <v>135</v>
      </c>
      <c r="L21" s="18">
        <f>SUM($F7:L7)</f>
        <v>154</v>
      </c>
      <c r="M21" s="18">
        <f>SUM($F7:M7)</f>
        <v>181</v>
      </c>
      <c r="N21" s="18">
        <f>SUM($F7:N7)</f>
        <v>199</v>
      </c>
      <c r="O21" s="18">
        <f>SUM($F7:O7)</f>
        <v>212</v>
      </c>
      <c r="P21" s="18">
        <f>SUM($F7:P7)</f>
        <v>231</v>
      </c>
      <c r="Q21" s="18">
        <f>SUM($F7:Q7)</f>
        <v>248</v>
      </c>
      <c r="R21" s="18">
        <f>SUM($F7:R7)</f>
        <v>268</v>
      </c>
      <c r="S21" s="18"/>
      <c r="T21" s="18"/>
      <c r="U21" s="18"/>
      <c r="V21" s="18"/>
      <c r="W21" s="18"/>
    </row>
    <row r="22" spans="1:23">
      <c r="A22" s="24"/>
      <c r="B22" s="21" t="s">
        <v>28</v>
      </c>
      <c r="D22" s="18"/>
      <c r="F22" s="18">
        <f>SUM($F8:F8)</f>
        <v>21</v>
      </c>
      <c r="G22" s="18">
        <f>SUM($F8:G8)</f>
        <v>45</v>
      </c>
      <c r="H22" s="18">
        <f>SUM($F8:H8)</f>
        <v>72</v>
      </c>
      <c r="I22" s="18">
        <f>SUM($F8:I8)</f>
        <v>96</v>
      </c>
      <c r="J22" s="18">
        <f>SUM($F8:J8)</f>
        <v>112</v>
      </c>
      <c r="K22" s="18">
        <f>SUM($F8:K8)</f>
        <v>128</v>
      </c>
      <c r="L22" s="18">
        <f>SUM($F8:L8)</f>
        <v>146</v>
      </c>
      <c r="M22" s="18">
        <f>SUM($F8:M8)</f>
        <v>171</v>
      </c>
      <c r="N22" s="18">
        <f>SUM($F8:N8)</f>
        <v>186</v>
      </c>
      <c r="O22" s="18">
        <f>SUM($F8:O8)</f>
        <v>201</v>
      </c>
      <c r="P22" s="18">
        <f>SUM($F8:P8)</f>
        <v>218</v>
      </c>
      <c r="Q22" s="18">
        <f>SUM($F8:Q8)</f>
        <v>237</v>
      </c>
      <c r="R22" s="18">
        <f>SUM($F8:R8)</f>
        <v>265</v>
      </c>
      <c r="S22" s="18"/>
      <c r="T22" s="18"/>
      <c r="U22" s="18"/>
      <c r="V22" s="18"/>
      <c r="W22" s="18"/>
    </row>
    <row r="23" spans="1:23">
      <c r="D23" s="18"/>
      <c r="F23" s="18">
        <f>SUM($F9:F9)</f>
        <v>23</v>
      </c>
      <c r="G23" s="18">
        <f>SUM($F9:G9)</f>
        <v>49</v>
      </c>
      <c r="H23" s="18">
        <f>SUM($F9:H9)</f>
        <v>77</v>
      </c>
      <c r="I23" s="18">
        <f>SUM($F9:I9)</f>
        <v>101</v>
      </c>
      <c r="J23" s="18">
        <f>SUM($F9:J9)</f>
        <v>116</v>
      </c>
      <c r="K23" s="18">
        <f>SUM($F9:K9)</f>
        <v>137</v>
      </c>
      <c r="L23" s="18">
        <f>SUM($F9:L9)</f>
        <v>148</v>
      </c>
      <c r="M23" s="18">
        <f>SUM($F9:M9)</f>
        <v>173</v>
      </c>
      <c r="N23" s="18">
        <f>SUM($F9:N9)</f>
        <v>185</v>
      </c>
      <c r="O23" s="18">
        <f>SUM($F9:O9)</f>
        <v>194</v>
      </c>
      <c r="P23" s="18">
        <f>SUM($F9:P9)</f>
        <v>214</v>
      </c>
      <c r="Q23" s="18">
        <f>SUM($F9:Q9)</f>
        <v>234</v>
      </c>
      <c r="R23" s="18">
        <f>SUM($F9:R9)</f>
        <v>253</v>
      </c>
      <c r="S23" s="18"/>
      <c r="T23" s="18"/>
      <c r="U23" s="18"/>
      <c r="V23" s="18"/>
      <c r="W23" s="18"/>
    </row>
    <row r="24" spans="1:23">
      <c r="D24" s="18"/>
      <c r="F24" s="18">
        <f>SUM($F10:F10)</f>
        <v>24</v>
      </c>
      <c r="G24" s="18">
        <f>SUM($F10:G10)</f>
        <v>52</v>
      </c>
      <c r="H24" s="18">
        <f>SUM($F10:H10)</f>
        <v>76</v>
      </c>
      <c r="I24" s="18">
        <f>SUM($F10:I10)</f>
        <v>96</v>
      </c>
      <c r="J24" s="18">
        <f>SUM($F10:J10)</f>
        <v>109</v>
      </c>
      <c r="K24" s="18">
        <f>SUM($F10:K10)</f>
        <v>122</v>
      </c>
      <c r="L24" s="18">
        <f>SUM($F10:L10)</f>
        <v>133</v>
      </c>
      <c r="M24" s="18">
        <f>SUM($F10:M10)</f>
        <v>154</v>
      </c>
      <c r="N24" s="18">
        <f>SUM($F10:N10)</f>
        <v>168</v>
      </c>
      <c r="O24" s="18">
        <f>SUM($F10:O10)</f>
        <v>183</v>
      </c>
      <c r="P24" s="18">
        <f>SUM($F10:P10)</f>
        <v>206</v>
      </c>
      <c r="Q24" s="18">
        <f>SUM($F10:Q10)</f>
        <v>216</v>
      </c>
      <c r="R24" s="18">
        <f>SUM($F10:R10)</f>
        <v>231</v>
      </c>
      <c r="S24" s="18"/>
      <c r="T24" s="18"/>
      <c r="U24" s="18"/>
      <c r="V24" s="18"/>
      <c r="W24" s="18"/>
    </row>
    <row r="25" spans="1:23">
      <c r="D25" s="18"/>
      <c r="F25" s="18">
        <f>SUM($F11:F11)</f>
        <v>10</v>
      </c>
      <c r="G25" s="18">
        <f>SUM($F11:G11)</f>
        <v>32</v>
      </c>
      <c r="H25" s="18">
        <f>SUM($F11:H11)</f>
        <v>45</v>
      </c>
      <c r="I25" s="18">
        <f>SUM($F11:I11)</f>
        <v>62</v>
      </c>
      <c r="J25" s="18">
        <f>SUM($F11:J11)</f>
        <v>62</v>
      </c>
      <c r="K25" s="18">
        <f>SUM($F11:K11)</f>
        <v>69</v>
      </c>
      <c r="L25" s="18">
        <f>SUM($F11:L11)</f>
        <v>81</v>
      </c>
      <c r="M25" s="18">
        <f>SUM($F11:M11)</f>
        <v>99</v>
      </c>
      <c r="N25" s="18">
        <f>SUM($F11:N11)</f>
        <v>101</v>
      </c>
      <c r="O25" s="18">
        <f>SUM($F11:O11)</f>
        <v>114</v>
      </c>
      <c r="P25" s="18">
        <f>SUM($F11:P11)</f>
        <v>127</v>
      </c>
      <c r="Q25" s="18">
        <f>SUM($F11:Q11)</f>
        <v>139</v>
      </c>
      <c r="R25" s="18">
        <f>SUM($F11:R11)</f>
        <v>142</v>
      </c>
      <c r="S25" s="18"/>
      <c r="T25" s="18"/>
      <c r="U25" s="18"/>
      <c r="V25" s="18"/>
      <c r="W25" s="18"/>
    </row>
    <row r="26" spans="1:23">
      <c r="D26" s="18"/>
      <c r="F26" s="18">
        <f>SUM($F12:F12)</f>
        <v>2</v>
      </c>
      <c r="G26" s="18">
        <f>SUM($F12:G12)</f>
        <v>18</v>
      </c>
      <c r="H26" s="18">
        <f>SUM($F12:H12)</f>
        <v>23</v>
      </c>
      <c r="I26" s="18">
        <f>SUM($F12:I12)</f>
        <v>24</v>
      </c>
      <c r="J26" s="18">
        <f>SUM($F12:J12)</f>
        <v>25</v>
      </c>
      <c r="K26" s="18">
        <f>SUM($F12:K12)</f>
        <v>30</v>
      </c>
      <c r="L26" s="18">
        <f>SUM($F12:L12)</f>
        <v>34</v>
      </c>
      <c r="M26" s="18">
        <f>SUM($F12:M12)</f>
        <v>41</v>
      </c>
      <c r="N26" s="18">
        <f>SUM($F12:N12)</f>
        <v>42</v>
      </c>
      <c r="O26" s="18">
        <f>SUM($F12:O12)</f>
        <v>46</v>
      </c>
      <c r="P26" s="18">
        <f>SUM($F12:P12)</f>
        <v>46</v>
      </c>
      <c r="Q26" s="18">
        <f>SUM($F12:Q12)</f>
        <v>49</v>
      </c>
      <c r="R26" s="18">
        <f>SUM($F12:R12)</f>
        <v>49</v>
      </c>
      <c r="S26" s="18"/>
      <c r="T26" s="18"/>
      <c r="U26" s="18"/>
      <c r="V26" s="18"/>
      <c r="W26" s="18"/>
    </row>
    <row r="27" spans="1:23">
      <c r="F27" s="18">
        <f>MAX(F17:F26)</f>
        <v>29</v>
      </c>
      <c r="G27" s="18">
        <f t="shared" ref="G27:R27" si="4">MAX(G17:G26)</f>
        <v>58</v>
      </c>
      <c r="H27" s="18">
        <f t="shared" si="4"/>
        <v>87</v>
      </c>
      <c r="I27" s="18">
        <f t="shared" si="4"/>
        <v>116</v>
      </c>
      <c r="J27" s="18">
        <f t="shared" si="4"/>
        <v>137</v>
      </c>
      <c r="K27" s="18">
        <f t="shared" si="4"/>
        <v>159</v>
      </c>
      <c r="L27" s="18">
        <f t="shared" si="4"/>
        <v>181</v>
      </c>
      <c r="M27" s="18">
        <f t="shared" si="4"/>
        <v>207</v>
      </c>
      <c r="N27" s="18">
        <f t="shared" si="4"/>
        <v>235</v>
      </c>
      <c r="O27" s="18">
        <f t="shared" si="4"/>
        <v>254</v>
      </c>
      <c r="P27" s="18">
        <f t="shared" si="4"/>
        <v>282</v>
      </c>
      <c r="Q27" s="18">
        <f t="shared" si="4"/>
        <v>303</v>
      </c>
      <c r="R27" s="18">
        <f t="shared" si="4"/>
        <v>333</v>
      </c>
      <c r="S27" s="18"/>
      <c r="T27" s="18"/>
      <c r="U27" s="18"/>
      <c r="V27" s="18"/>
      <c r="W27" s="18"/>
    </row>
    <row r="28" spans="1:23"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>
      <c r="F29" s="25"/>
      <c r="G29" s="25"/>
      <c r="H29" s="18"/>
      <c r="I29" s="25"/>
      <c r="J29" s="20"/>
      <c r="K29" s="20"/>
      <c r="L29" s="20"/>
      <c r="R29" s="18"/>
      <c r="S29" s="18"/>
      <c r="T29" s="18"/>
      <c r="U29" s="18"/>
      <c r="V29" s="18"/>
      <c r="W29" s="18"/>
    </row>
    <row r="30" spans="1:23">
      <c r="E30" s="6" t="str">
        <f t="shared" ref="E30" si="5">B3</f>
        <v>Paweł "PaVł" Kikel</v>
      </c>
      <c r="F30" s="26">
        <f t="shared" ref="F30:R30" si="6">F17/F$27</f>
        <v>0.89655172413793105</v>
      </c>
      <c r="G30" s="26">
        <f t="shared" si="6"/>
        <v>0.93103448275862066</v>
      </c>
      <c r="H30" s="26">
        <f t="shared" si="6"/>
        <v>0.95402298850574707</v>
      </c>
      <c r="I30" s="26">
        <f t="shared" si="6"/>
        <v>0.89655172413793105</v>
      </c>
      <c r="J30" s="26">
        <f t="shared" si="6"/>
        <v>0.94160583941605835</v>
      </c>
      <c r="K30" s="26">
        <f t="shared" si="6"/>
        <v>0.96855345911949686</v>
      </c>
      <c r="L30" s="26">
        <f t="shared" si="6"/>
        <v>1</v>
      </c>
      <c r="M30" s="26">
        <f t="shared" si="6"/>
        <v>1</v>
      </c>
      <c r="N30" s="26">
        <f t="shared" si="6"/>
        <v>1</v>
      </c>
      <c r="O30" s="26">
        <f t="shared" si="6"/>
        <v>1</v>
      </c>
      <c r="P30" s="26">
        <f t="shared" si="6"/>
        <v>1</v>
      </c>
      <c r="Q30" s="26">
        <f t="shared" si="6"/>
        <v>1</v>
      </c>
      <c r="R30" s="26">
        <f t="shared" si="6"/>
        <v>1</v>
      </c>
      <c r="S30" s="26"/>
      <c r="T30" s="26"/>
      <c r="U30" s="26"/>
      <c r="V30" s="26"/>
      <c r="W30" s="26"/>
    </row>
    <row r="31" spans="1:23">
      <c r="E31" s="6" t="str">
        <f t="shared" ref="E31:E39" si="7">B4</f>
        <v>Rafał Augusewicz</v>
      </c>
      <c r="F31" s="26">
        <f t="shared" ref="F31:R31" si="8">F18/F$27</f>
        <v>0.93103448275862066</v>
      </c>
      <c r="G31" s="26">
        <f t="shared" si="8"/>
        <v>0.87931034482758619</v>
      </c>
      <c r="H31" s="26">
        <f t="shared" si="8"/>
        <v>0.88505747126436785</v>
      </c>
      <c r="I31" s="26">
        <f t="shared" si="8"/>
        <v>0.84482758620689657</v>
      </c>
      <c r="J31" s="26">
        <f t="shared" si="8"/>
        <v>0.89051094890510951</v>
      </c>
      <c r="K31" s="26">
        <f t="shared" si="8"/>
        <v>0.91823899371069184</v>
      </c>
      <c r="L31" s="26">
        <f t="shared" si="8"/>
        <v>0.93922651933701662</v>
      </c>
      <c r="M31" s="26">
        <f t="shared" si="8"/>
        <v>0.96135265700483097</v>
      </c>
      <c r="N31" s="26">
        <f t="shared" si="8"/>
        <v>0.95319148936170217</v>
      </c>
      <c r="O31" s="26">
        <f t="shared" si="8"/>
        <v>0.99212598425196852</v>
      </c>
      <c r="P31" s="26">
        <f t="shared" si="8"/>
        <v>0.96453900709219853</v>
      </c>
      <c r="Q31" s="26">
        <f t="shared" si="8"/>
        <v>0.95379537953795379</v>
      </c>
      <c r="R31" s="26">
        <f t="shared" si="8"/>
        <v>0.93993993993993996</v>
      </c>
      <c r="S31" s="26"/>
      <c r="T31" s="26"/>
      <c r="U31" s="26"/>
      <c r="V31" s="26"/>
      <c r="W31" s="26"/>
    </row>
    <row r="32" spans="1:23">
      <c r="E32" s="6" t="str">
        <f t="shared" si="7"/>
        <v>Krzysztof "FAZIK" Brzeziński</v>
      </c>
      <c r="F32" s="26">
        <f t="shared" ref="F32:R32" si="9">F19/F$27</f>
        <v>1</v>
      </c>
      <c r="G32" s="26">
        <f t="shared" si="9"/>
        <v>1</v>
      </c>
      <c r="H32" s="26">
        <f t="shared" si="9"/>
        <v>1</v>
      </c>
      <c r="I32" s="26">
        <f t="shared" si="9"/>
        <v>1</v>
      </c>
      <c r="J32" s="26">
        <f t="shared" si="9"/>
        <v>1</v>
      </c>
      <c r="K32" s="26">
        <f t="shared" si="9"/>
        <v>1</v>
      </c>
      <c r="L32" s="26">
        <f t="shared" si="9"/>
        <v>0.97790055248618779</v>
      </c>
      <c r="M32" s="26">
        <f t="shared" si="9"/>
        <v>0.97101449275362317</v>
      </c>
      <c r="N32" s="26">
        <f t="shared" si="9"/>
        <v>0.94468085106382982</v>
      </c>
      <c r="O32" s="26">
        <f t="shared" si="9"/>
        <v>0.96062992125984248</v>
      </c>
      <c r="P32" s="26">
        <f t="shared" si="9"/>
        <v>0.93617021276595747</v>
      </c>
      <c r="Q32" s="26">
        <f t="shared" si="9"/>
        <v>0.93729372937293731</v>
      </c>
      <c r="R32" s="26">
        <f t="shared" si="9"/>
        <v>0.93393393393393398</v>
      </c>
      <c r="S32" s="26"/>
      <c r="T32" s="26"/>
      <c r="U32" s="26"/>
      <c r="V32" s="26"/>
      <c r="W32" s="26"/>
    </row>
    <row r="33" spans="5:23">
      <c r="E33" s="6" t="str">
        <f t="shared" si="7"/>
        <v>Damian Kuczmaszewski</v>
      </c>
      <c r="F33" s="26">
        <f t="shared" ref="F33:R33" si="10">F20/F$27</f>
        <v>0.86206896551724133</v>
      </c>
      <c r="G33" s="26">
        <f t="shared" si="10"/>
        <v>0.91379310344827591</v>
      </c>
      <c r="H33" s="26">
        <f t="shared" si="10"/>
        <v>0.93103448275862066</v>
      </c>
      <c r="I33" s="26">
        <f t="shared" si="10"/>
        <v>0.87931034482758619</v>
      </c>
      <c r="J33" s="26">
        <f t="shared" si="10"/>
        <v>0.91240875912408759</v>
      </c>
      <c r="K33" s="26">
        <f t="shared" si="10"/>
        <v>0.9308176100628931</v>
      </c>
      <c r="L33" s="26">
        <f t="shared" si="10"/>
        <v>0.91712707182320441</v>
      </c>
      <c r="M33" s="26">
        <f t="shared" si="10"/>
        <v>0.92753623188405798</v>
      </c>
      <c r="N33" s="26">
        <f t="shared" si="10"/>
        <v>0.90638297872340423</v>
      </c>
      <c r="O33" s="26">
        <f t="shared" si="10"/>
        <v>0.90551181102362199</v>
      </c>
      <c r="P33" s="26">
        <f t="shared" si="10"/>
        <v>0.88652482269503541</v>
      </c>
      <c r="Q33" s="26">
        <f t="shared" si="10"/>
        <v>0.89768976897689767</v>
      </c>
      <c r="R33" s="26">
        <f t="shared" si="10"/>
        <v>0.90090090090090091</v>
      </c>
      <c r="S33" s="26"/>
      <c r="T33" s="26"/>
      <c r="U33" s="26"/>
      <c r="V33" s="26"/>
      <c r="W33" s="26"/>
    </row>
    <row r="34" spans="5:23">
      <c r="E34" s="6" t="str">
        <f t="shared" si="7"/>
        <v>Robert Stańczyk</v>
      </c>
      <c r="F34" s="26">
        <f t="shared" ref="F34:R34" si="11">F21/F$27</f>
        <v>0.75862068965517238</v>
      </c>
      <c r="G34" s="26">
        <f t="shared" si="11"/>
        <v>0.87931034482758619</v>
      </c>
      <c r="H34" s="26">
        <f t="shared" si="11"/>
        <v>0.89655172413793105</v>
      </c>
      <c r="I34" s="26">
        <f t="shared" si="11"/>
        <v>0.87931034482758619</v>
      </c>
      <c r="J34" s="26">
        <f t="shared" si="11"/>
        <v>0.85401459854014594</v>
      </c>
      <c r="K34" s="26">
        <f t="shared" si="11"/>
        <v>0.84905660377358494</v>
      </c>
      <c r="L34" s="26">
        <f t="shared" si="11"/>
        <v>0.850828729281768</v>
      </c>
      <c r="M34" s="26">
        <f t="shared" si="11"/>
        <v>0.87439613526570048</v>
      </c>
      <c r="N34" s="26">
        <f t="shared" si="11"/>
        <v>0.84680851063829787</v>
      </c>
      <c r="O34" s="26">
        <f t="shared" si="11"/>
        <v>0.83464566929133854</v>
      </c>
      <c r="P34" s="26">
        <f t="shared" si="11"/>
        <v>0.81914893617021278</v>
      </c>
      <c r="Q34" s="26">
        <f t="shared" si="11"/>
        <v>0.81848184818481851</v>
      </c>
      <c r="R34" s="26">
        <f t="shared" si="11"/>
        <v>0.80480480480480476</v>
      </c>
      <c r="S34" s="26"/>
      <c r="T34" s="26"/>
      <c r="U34" s="26"/>
      <c r="V34" s="26"/>
      <c r="W34" s="26"/>
    </row>
    <row r="35" spans="5:23">
      <c r="E35" s="6" t="str">
        <f t="shared" si="7"/>
        <v>Leszek "Haris" Jęczkowski</v>
      </c>
      <c r="F35" s="26">
        <f t="shared" ref="F35:R35" si="12">F22/F$27</f>
        <v>0.72413793103448276</v>
      </c>
      <c r="G35" s="26">
        <f t="shared" si="12"/>
        <v>0.77586206896551724</v>
      </c>
      <c r="H35" s="26">
        <f t="shared" si="12"/>
        <v>0.82758620689655171</v>
      </c>
      <c r="I35" s="26">
        <f t="shared" si="12"/>
        <v>0.82758620689655171</v>
      </c>
      <c r="J35" s="26">
        <f t="shared" si="12"/>
        <v>0.81751824817518248</v>
      </c>
      <c r="K35" s="26">
        <f t="shared" si="12"/>
        <v>0.80503144654088055</v>
      </c>
      <c r="L35" s="26">
        <f t="shared" si="12"/>
        <v>0.8066298342541437</v>
      </c>
      <c r="M35" s="26">
        <f t="shared" si="12"/>
        <v>0.82608695652173914</v>
      </c>
      <c r="N35" s="26">
        <f t="shared" si="12"/>
        <v>0.79148936170212769</v>
      </c>
      <c r="O35" s="26">
        <f t="shared" si="12"/>
        <v>0.79133858267716539</v>
      </c>
      <c r="P35" s="26">
        <f t="shared" si="12"/>
        <v>0.77304964539007093</v>
      </c>
      <c r="Q35" s="26">
        <f t="shared" si="12"/>
        <v>0.78217821782178221</v>
      </c>
      <c r="R35" s="26">
        <f t="shared" si="12"/>
        <v>0.79579579579579585</v>
      </c>
      <c r="S35" s="26"/>
      <c r="T35" s="26"/>
      <c r="U35" s="26"/>
      <c r="V35" s="26"/>
      <c r="W35" s="26"/>
    </row>
    <row r="36" spans="5:23">
      <c r="E36" s="6" t="str">
        <f t="shared" si="7"/>
        <v>Robert "Gata" Piechota</v>
      </c>
      <c r="F36" s="26">
        <f t="shared" ref="F36:R36" si="13">F23/F$27</f>
        <v>0.7931034482758621</v>
      </c>
      <c r="G36" s="26">
        <f t="shared" si="13"/>
        <v>0.84482758620689657</v>
      </c>
      <c r="H36" s="26">
        <f t="shared" si="13"/>
        <v>0.88505747126436785</v>
      </c>
      <c r="I36" s="26">
        <f t="shared" si="13"/>
        <v>0.87068965517241381</v>
      </c>
      <c r="J36" s="26">
        <f t="shared" si="13"/>
        <v>0.84671532846715325</v>
      </c>
      <c r="K36" s="26">
        <f t="shared" si="13"/>
        <v>0.86163522012578619</v>
      </c>
      <c r="L36" s="26">
        <f t="shared" si="13"/>
        <v>0.81767955801104975</v>
      </c>
      <c r="M36" s="26">
        <f t="shared" si="13"/>
        <v>0.83574879227053145</v>
      </c>
      <c r="N36" s="26">
        <f t="shared" si="13"/>
        <v>0.78723404255319152</v>
      </c>
      <c r="O36" s="26">
        <f t="shared" si="13"/>
        <v>0.76377952755905509</v>
      </c>
      <c r="P36" s="26">
        <f t="shared" si="13"/>
        <v>0.75886524822695034</v>
      </c>
      <c r="Q36" s="26">
        <f t="shared" si="13"/>
        <v>0.7722772277227723</v>
      </c>
      <c r="R36" s="26">
        <f t="shared" si="13"/>
        <v>0.75975975975975973</v>
      </c>
      <c r="S36" s="26"/>
      <c r="T36" s="26"/>
      <c r="U36" s="26"/>
      <c r="V36" s="26"/>
      <c r="W36" s="26"/>
    </row>
    <row r="37" spans="5:23">
      <c r="E37" s="6" t="str">
        <f t="shared" si="7"/>
        <v>Zbyszek "Zbig" Futyma</v>
      </c>
      <c r="F37" s="26">
        <f t="shared" ref="F37:R37" si="14">F24/F$27</f>
        <v>0.82758620689655171</v>
      </c>
      <c r="G37" s="26">
        <f t="shared" si="14"/>
        <v>0.89655172413793105</v>
      </c>
      <c r="H37" s="26">
        <f t="shared" si="14"/>
        <v>0.87356321839080464</v>
      </c>
      <c r="I37" s="26">
        <f t="shared" si="14"/>
        <v>0.82758620689655171</v>
      </c>
      <c r="J37" s="26">
        <f t="shared" si="14"/>
        <v>0.79562043795620441</v>
      </c>
      <c r="K37" s="26">
        <f t="shared" si="14"/>
        <v>0.76729559748427678</v>
      </c>
      <c r="L37" s="26">
        <f t="shared" si="14"/>
        <v>0.73480662983425415</v>
      </c>
      <c r="M37" s="26">
        <f t="shared" si="14"/>
        <v>0.7439613526570048</v>
      </c>
      <c r="N37" s="26">
        <f t="shared" si="14"/>
        <v>0.71489361702127663</v>
      </c>
      <c r="O37" s="26">
        <f t="shared" si="14"/>
        <v>0.72047244094488194</v>
      </c>
      <c r="P37" s="26">
        <f t="shared" si="14"/>
        <v>0.73049645390070927</v>
      </c>
      <c r="Q37" s="26">
        <f t="shared" si="14"/>
        <v>0.71287128712871284</v>
      </c>
      <c r="R37" s="26">
        <f t="shared" si="14"/>
        <v>0.69369369369369371</v>
      </c>
    </row>
    <row r="38" spans="5:23">
      <c r="E38" s="6" t="str">
        <f t="shared" si="7"/>
        <v>Marek Czerski</v>
      </c>
      <c r="F38" s="26">
        <f t="shared" ref="F38:R38" si="15">F25/F$27</f>
        <v>0.34482758620689657</v>
      </c>
      <c r="G38" s="26">
        <f t="shared" si="15"/>
        <v>0.55172413793103448</v>
      </c>
      <c r="H38" s="26">
        <f t="shared" si="15"/>
        <v>0.51724137931034486</v>
      </c>
      <c r="I38" s="26">
        <f t="shared" si="15"/>
        <v>0.53448275862068961</v>
      </c>
      <c r="J38" s="26">
        <f t="shared" si="15"/>
        <v>0.45255474452554745</v>
      </c>
      <c r="K38" s="26">
        <f t="shared" si="15"/>
        <v>0.43396226415094341</v>
      </c>
      <c r="L38" s="26">
        <f t="shared" si="15"/>
        <v>0.44751381215469616</v>
      </c>
      <c r="M38" s="26">
        <f t="shared" si="15"/>
        <v>0.47826086956521741</v>
      </c>
      <c r="N38" s="26">
        <f t="shared" si="15"/>
        <v>0.4297872340425532</v>
      </c>
      <c r="O38" s="26">
        <f t="shared" si="15"/>
        <v>0.44881889763779526</v>
      </c>
      <c r="P38" s="26">
        <f t="shared" si="15"/>
        <v>0.450354609929078</v>
      </c>
      <c r="Q38" s="26">
        <f t="shared" si="15"/>
        <v>0.45874587458745875</v>
      </c>
      <c r="R38" s="26">
        <f t="shared" si="15"/>
        <v>0.42642642642642642</v>
      </c>
    </row>
    <row r="39" spans="5:23">
      <c r="E39" s="6" t="str">
        <f t="shared" si="7"/>
        <v>Natalia Czerska</v>
      </c>
      <c r="F39" s="26">
        <f t="shared" ref="F39:R39" si="16">F26/F$27</f>
        <v>6.8965517241379309E-2</v>
      </c>
      <c r="G39" s="26">
        <f t="shared" si="16"/>
        <v>0.31034482758620691</v>
      </c>
      <c r="H39" s="26">
        <f t="shared" si="16"/>
        <v>0.26436781609195403</v>
      </c>
      <c r="I39" s="26">
        <f t="shared" si="16"/>
        <v>0.20689655172413793</v>
      </c>
      <c r="J39" s="26">
        <f t="shared" si="16"/>
        <v>0.18248175182481752</v>
      </c>
      <c r="K39" s="26">
        <f t="shared" si="16"/>
        <v>0.18867924528301888</v>
      </c>
      <c r="L39" s="26">
        <f t="shared" si="16"/>
        <v>0.18784530386740331</v>
      </c>
      <c r="M39" s="26">
        <f t="shared" si="16"/>
        <v>0.19806763285024154</v>
      </c>
      <c r="N39" s="26">
        <f t="shared" si="16"/>
        <v>0.17872340425531916</v>
      </c>
      <c r="O39" s="26">
        <f t="shared" si="16"/>
        <v>0.18110236220472442</v>
      </c>
      <c r="P39" s="26">
        <f t="shared" si="16"/>
        <v>0.16312056737588654</v>
      </c>
      <c r="Q39" s="26">
        <f t="shared" si="16"/>
        <v>0.1617161716171617</v>
      </c>
      <c r="R39" s="26">
        <f t="shared" si="16"/>
        <v>0.14714714714714713</v>
      </c>
    </row>
  </sheetData>
  <mergeCells count="18">
    <mergeCell ref="R1:X1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F1:F2"/>
    <mergeCell ref="A1:A2"/>
    <mergeCell ref="B1:B2"/>
    <mergeCell ref="C1:C2"/>
    <mergeCell ref="D1:D2"/>
    <mergeCell ref="E1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200 Wrzesień</vt:lpstr>
      <vt:lpstr>199 Sierpień </vt:lpstr>
      <vt:lpstr>198 Lipiec</vt:lpstr>
      <vt:lpstr>197 Czerwiec</vt:lpstr>
      <vt:lpstr>196 Maj</vt:lpstr>
      <vt:lpstr>195 Kwiecień</vt:lpstr>
      <vt:lpstr>194 Marzec</vt:lpstr>
      <vt:lpstr>193 Luty</vt:lpstr>
      <vt:lpstr>192 Styczeń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2022-09-04T18:18:21Z</dcterms:modified>
</cp:coreProperties>
</file>