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205 Luty" sheetId="13" r:id="rId1"/>
    <sheet name="204 Styczeń" sheetId="12" r:id="rId2"/>
  </sheets>
  <calcPr calcId="124519"/>
</workbook>
</file>

<file path=xl/calcChain.xml><?xml version="1.0" encoding="utf-8"?>
<calcChain xmlns="http://schemas.openxmlformats.org/spreadsheetml/2006/main">
  <c r="E4" i="13"/>
  <c r="E5"/>
  <c r="E6"/>
  <c r="E7"/>
  <c r="E8"/>
  <c r="E3"/>
  <c r="F18"/>
  <c r="G18"/>
  <c r="H18"/>
  <c r="I18"/>
  <c r="J18"/>
  <c r="K18"/>
  <c r="L18"/>
  <c r="M18"/>
  <c r="N18"/>
  <c r="O18"/>
  <c r="P18"/>
  <c r="Q18"/>
  <c r="E27"/>
  <c r="O13" l="1"/>
  <c r="P13"/>
  <c r="Q13"/>
  <c r="O14"/>
  <c r="P14"/>
  <c r="Q14"/>
  <c r="O15"/>
  <c r="P15"/>
  <c r="Q15"/>
  <c r="O16"/>
  <c r="P16"/>
  <c r="Q16"/>
  <c r="O17"/>
  <c r="P17"/>
  <c r="Q17"/>
  <c r="E26"/>
  <c r="E25"/>
  <c r="E24"/>
  <c r="E23"/>
  <c r="E22"/>
  <c r="N17"/>
  <c r="M17"/>
  <c r="L17"/>
  <c r="K17"/>
  <c r="J17"/>
  <c r="I17"/>
  <c r="H17"/>
  <c r="G17"/>
  <c r="F17"/>
  <c r="N16"/>
  <c r="M16"/>
  <c r="L16"/>
  <c r="K16"/>
  <c r="J16"/>
  <c r="I16"/>
  <c r="H16"/>
  <c r="G16"/>
  <c r="F16"/>
  <c r="N15"/>
  <c r="M15"/>
  <c r="L15"/>
  <c r="K15"/>
  <c r="J15"/>
  <c r="I15"/>
  <c r="H15"/>
  <c r="G15"/>
  <c r="F15"/>
  <c r="N14"/>
  <c r="M14"/>
  <c r="L14"/>
  <c r="K14"/>
  <c r="J14"/>
  <c r="I14"/>
  <c r="H14"/>
  <c r="G14"/>
  <c r="F14"/>
  <c r="N13"/>
  <c r="M13"/>
  <c r="L13"/>
  <c r="K13"/>
  <c r="J13"/>
  <c r="I13"/>
  <c r="H13"/>
  <c r="G13"/>
  <c r="F13"/>
  <c r="E9" i="12"/>
  <c r="E8"/>
  <c r="E7"/>
  <c r="E6"/>
  <c r="E5"/>
  <c r="E4"/>
  <c r="E3"/>
  <c r="E30"/>
  <c r="E29"/>
  <c r="E28"/>
  <c r="E27"/>
  <c r="E26"/>
  <c r="E25"/>
  <c r="E24"/>
  <c r="N20"/>
  <c r="M20"/>
  <c r="L20"/>
  <c r="K20"/>
  <c r="J20"/>
  <c r="I20"/>
  <c r="H20"/>
  <c r="G20"/>
  <c r="F20"/>
  <c r="N19"/>
  <c r="M19"/>
  <c r="L19"/>
  <c r="K19"/>
  <c r="J19"/>
  <c r="I19"/>
  <c r="H19"/>
  <c r="G19"/>
  <c r="F19"/>
  <c r="N18"/>
  <c r="M18"/>
  <c r="L18"/>
  <c r="K18"/>
  <c r="J18"/>
  <c r="I18"/>
  <c r="H18"/>
  <c r="G18"/>
  <c r="F18"/>
  <c r="N17"/>
  <c r="M17"/>
  <c r="L17"/>
  <c r="K17"/>
  <c r="J17"/>
  <c r="I17"/>
  <c r="H17"/>
  <c r="G17"/>
  <c r="F17"/>
  <c r="N16"/>
  <c r="M16"/>
  <c r="L16"/>
  <c r="K16"/>
  <c r="J16"/>
  <c r="I16"/>
  <c r="H16"/>
  <c r="G16"/>
  <c r="F16"/>
  <c r="N15"/>
  <c r="M15"/>
  <c r="L15"/>
  <c r="K15"/>
  <c r="J15"/>
  <c r="I15"/>
  <c r="H15"/>
  <c r="G15"/>
  <c r="F15"/>
  <c r="N14"/>
  <c r="M14"/>
  <c r="L14"/>
  <c r="L21" s="1"/>
  <c r="K14"/>
  <c r="J14"/>
  <c r="I14"/>
  <c r="H14"/>
  <c r="H21" s="1"/>
  <c r="G14"/>
  <c r="F14"/>
  <c r="Q19" i="13" l="1"/>
  <c r="Q26" s="1"/>
  <c r="P19"/>
  <c r="P27" s="1"/>
  <c r="F19"/>
  <c r="F22" s="1"/>
  <c r="J19"/>
  <c r="N19"/>
  <c r="O19"/>
  <c r="O24" s="1"/>
  <c r="I19"/>
  <c r="I27" s="1"/>
  <c r="M19"/>
  <c r="H19"/>
  <c r="L19"/>
  <c r="K19"/>
  <c r="K27" s="1"/>
  <c r="G19"/>
  <c r="G21" i="12"/>
  <c r="I21"/>
  <c r="I29" s="1"/>
  <c r="H26"/>
  <c r="L27"/>
  <c r="L28"/>
  <c r="H29"/>
  <c r="H30"/>
  <c r="G28"/>
  <c r="G29"/>
  <c r="G25"/>
  <c r="G27"/>
  <c r="I27"/>
  <c r="L25"/>
  <c r="H27"/>
  <c r="G30"/>
  <c r="I28"/>
  <c r="H25"/>
  <c r="H28"/>
  <c r="L29"/>
  <c r="L30"/>
  <c r="L26"/>
  <c r="G26"/>
  <c r="K21"/>
  <c r="F21"/>
  <c r="F24" s="1"/>
  <c r="J21"/>
  <c r="J25" s="1"/>
  <c r="N21"/>
  <c r="N26" s="1"/>
  <c r="H24"/>
  <c r="L24"/>
  <c r="G24"/>
  <c r="M21"/>
  <c r="M26" s="1"/>
  <c r="P22" i="13" l="1"/>
  <c r="F25"/>
  <c r="O23"/>
  <c r="Q25"/>
  <c r="Q22"/>
  <c r="Q24"/>
  <c r="J25"/>
  <c r="P24"/>
  <c r="P25"/>
  <c r="G23"/>
  <c r="G27"/>
  <c r="H25"/>
  <c r="H27"/>
  <c r="J24"/>
  <c r="J27"/>
  <c r="L26"/>
  <c r="L27"/>
  <c r="N24"/>
  <c r="N27"/>
  <c r="Q23"/>
  <c r="Q27"/>
  <c r="P26"/>
  <c r="P23"/>
  <c r="M27"/>
  <c r="O26"/>
  <c r="O27"/>
  <c r="F23"/>
  <c r="F27"/>
  <c r="J22"/>
  <c r="N22"/>
  <c r="N25"/>
  <c r="O25"/>
  <c r="J26"/>
  <c r="J23"/>
  <c r="O22"/>
  <c r="F26"/>
  <c r="N23"/>
  <c r="F24"/>
  <c r="N26"/>
  <c r="I26"/>
  <c r="I22"/>
  <c r="I24"/>
  <c r="L23"/>
  <c r="H24"/>
  <c r="L25"/>
  <c r="M25"/>
  <c r="H22"/>
  <c r="L24"/>
  <c r="H26"/>
  <c r="L22"/>
  <c r="M26"/>
  <c r="M24"/>
  <c r="M22"/>
  <c r="G25"/>
  <c r="I23"/>
  <c r="G26"/>
  <c r="G24"/>
  <c r="G22"/>
  <c r="K26"/>
  <c r="K22"/>
  <c r="K24"/>
  <c r="H23"/>
  <c r="K25"/>
  <c r="M23"/>
  <c r="I25"/>
  <c r="K23"/>
  <c r="I24" i="12"/>
  <c r="I30"/>
  <c r="I25"/>
  <c r="I26"/>
  <c r="M24"/>
  <c r="K26"/>
  <c r="M28"/>
  <c r="M30"/>
  <c r="K28"/>
  <c r="N29"/>
  <c r="J28"/>
  <c r="F27"/>
  <c r="N25"/>
  <c r="J24"/>
  <c r="M25"/>
  <c r="M29"/>
  <c r="M27"/>
  <c r="K29"/>
  <c r="K25"/>
  <c r="K27"/>
  <c r="K30"/>
  <c r="F30"/>
  <c r="N28"/>
  <c r="J27"/>
  <c r="F26"/>
  <c r="N24"/>
  <c r="J30"/>
  <c r="F29"/>
  <c r="N27"/>
  <c r="J26"/>
  <c r="F25"/>
  <c r="N30"/>
  <c r="J29"/>
  <c r="F28"/>
  <c r="K24"/>
</calcChain>
</file>

<file path=xl/sharedStrings.xml><?xml version="1.0" encoding="utf-8"?>
<sst xmlns="http://schemas.openxmlformats.org/spreadsheetml/2006/main" count="76" uniqueCount="30">
  <si>
    <t>Miejsce</t>
  </si>
  <si>
    <t>Zawodnik</t>
  </si>
  <si>
    <t>Skąd</t>
  </si>
  <si>
    <t>Łuk</t>
  </si>
  <si>
    <t>Suma</t>
  </si>
  <si>
    <t>Koszalin</t>
  </si>
  <si>
    <t>BB</t>
  </si>
  <si>
    <t>Krzysztof "FAZIK" Brzeziński</t>
  </si>
  <si>
    <t>Hunt</t>
  </si>
  <si>
    <t>Robert Stańczyk</t>
  </si>
  <si>
    <t>T</t>
  </si>
  <si>
    <t>Robert "Gata" Piechota</t>
  </si>
  <si>
    <t>Kategorie Łuków:</t>
  </si>
  <si>
    <t>H</t>
  </si>
  <si>
    <t>Historyczny</t>
  </si>
  <si>
    <t>Tradycyjny</t>
  </si>
  <si>
    <t>Hunter Jednoczęściowy</t>
  </si>
  <si>
    <t>Łuk składany goły</t>
  </si>
  <si>
    <t>KL</t>
  </si>
  <si>
    <t>Łuk Klasyczny stabilizowany BEZ celownika</t>
  </si>
  <si>
    <t>BL</t>
  </si>
  <si>
    <t>Bloczkowy</t>
  </si>
  <si>
    <t>Strzały dowolne w każdej kategorii</t>
  </si>
  <si>
    <t>Leszek "Haris" Jęczkowski</t>
  </si>
  <si>
    <t>Dorota Janiszewska</t>
  </si>
  <si>
    <t>Robert "Franek" Frank</t>
  </si>
  <si>
    <t>Wojtek Frank</t>
  </si>
  <si>
    <t>Anita Nowicka</t>
  </si>
  <si>
    <t>Bielice</t>
  </si>
  <si>
    <t>Damian Kuczmaszewski</t>
  </si>
</sst>
</file>

<file path=xl/styles.xml><?xml version="1.0" encoding="utf-8"?>
<styleSheet xmlns="http://schemas.openxmlformats.org/spreadsheetml/2006/main">
  <numFmts count="1">
    <numFmt numFmtId="164" formatCode="0.0000"/>
  </numFmts>
  <fonts count="9"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5" xfId="0" applyFill="1" applyBorder="1"/>
    <xf numFmtId="0" fontId="0" fillId="0" borderId="0" xfId="0" applyFill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Fill="1" applyBorder="1"/>
    <xf numFmtId="0" fontId="0" fillId="0" borderId="0" xfId="0" applyAlignment="1">
      <alignment horizontal="center"/>
    </xf>
    <xf numFmtId="2" fontId="3" fillId="0" borderId="0" xfId="0" applyNumberFormat="1" applyFont="1" applyFill="1"/>
    <xf numFmtId="164" fontId="0" fillId="0" borderId="0" xfId="0" applyNumberFormat="1" applyFill="1"/>
    <xf numFmtId="0" fontId="4" fillId="0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8893"/>
          <c:y val="3.9863574745464515E-2"/>
          <c:w val="0.71381405746335702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'205 Luty'!$E$22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'205 Luty'!$F$22:$Q$22</c:f>
              <c:numCache>
                <c:formatCode>0.0000</c:formatCode>
                <c:ptCount val="12"/>
                <c:pt idx="0">
                  <c:v>0.93103448275862066</c:v>
                </c:pt>
                <c:pt idx="1">
                  <c:v>0.98275862068965514</c:v>
                </c:pt>
                <c:pt idx="2">
                  <c:v>1</c:v>
                </c:pt>
                <c:pt idx="3">
                  <c:v>0.9910714285714286</c:v>
                </c:pt>
                <c:pt idx="4">
                  <c:v>0.99275362318840576</c:v>
                </c:pt>
                <c:pt idx="5">
                  <c:v>0.97575757575757571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</c:ser>
        <c:ser>
          <c:idx val="1"/>
          <c:order val="1"/>
          <c:tx>
            <c:strRef>
              <c:f>'205 Luty'!$E$23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'205 Luty'!$F$23:$Q$23</c:f>
              <c:numCache>
                <c:formatCode>0.0000</c:formatCode>
                <c:ptCount val="12"/>
                <c:pt idx="0">
                  <c:v>1</c:v>
                </c:pt>
                <c:pt idx="1">
                  <c:v>1</c:v>
                </c:pt>
                <c:pt idx="2">
                  <c:v>0.97647058823529409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0.98571428571428577</c:v>
                </c:pt>
                <c:pt idx="8">
                  <c:v>0.99111111111111116</c:v>
                </c:pt>
                <c:pt idx="9">
                  <c:v>0.93975903614457834</c:v>
                </c:pt>
                <c:pt idx="10">
                  <c:v>0.94360902255639101</c:v>
                </c:pt>
                <c:pt idx="11">
                  <c:v>0.94557823129251706</c:v>
                </c:pt>
              </c:numCache>
            </c:numRef>
          </c:val>
        </c:ser>
        <c:ser>
          <c:idx val="2"/>
          <c:order val="2"/>
          <c:tx>
            <c:strRef>
              <c:f>'205 Luty'!$E$24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'205 Luty'!$F$24:$Q$24</c:f>
              <c:numCache>
                <c:formatCode>0.0000</c:formatCode>
                <c:ptCount val="12"/>
                <c:pt idx="0">
                  <c:v>0.86206896551724133</c:v>
                </c:pt>
                <c:pt idx="1">
                  <c:v>0.91379310344827591</c:v>
                </c:pt>
                <c:pt idx="2">
                  <c:v>0.91764705882352937</c:v>
                </c:pt>
                <c:pt idx="3">
                  <c:v>0.9285714285714286</c:v>
                </c:pt>
                <c:pt idx="4">
                  <c:v>0.94927536231884058</c:v>
                </c:pt>
                <c:pt idx="5">
                  <c:v>0.87878787878787878</c:v>
                </c:pt>
                <c:pt idx="6">
                  <c:v>0.90810810810810816</c:v>
                </c:pt>
                <c:pt idx="7">
                  <c:v>0.919047619047619</c:v>
                </c:pt>
                <c:pt idx="8">
                  <c:v>0.89333333333333331</c:v>
                </c:pt>
                <c:pt idx="9">
                  <c:v>0.89959839357429716</c:v>
                </c:pt>
                <c:pt idx="10">
                  <c:v>0.89849624060150379</c:v>
                </c:pt>
                <c:pt idx="11">
                  <c:v>0.90816326530612246</c:v>
                </c:pt>
              </c:numCache>
            </c:numRef>
          </c:val>
        </c:ser>
        <c:ser>
          <c:idx val="3"/>
          <c:order val="3"/>
          <c:tx>
            <c:strRef>
              <c:f>'205 Luty'!$E$25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'205 Luty'!$F$25:$Q$25</c:f>
              <c:numCache>
                <c:formatCode>0.0000</c:formatCode>
                <c:ptCount val="12"/>
                <c:pt idx="0">
                  <c:v>0.86206896551724133</c:v>
                </c:pt>
                <c:pt idx="1">
                  <c:v>0.91379310344827591</c:v>
                </c:pt>
                <c:pt idx="2">
                  <c:v>0.88235294117647056</c:v>
                </c:pt>
                <c:pt idx="3">
                  <c:v>0.9107142857142857</c:v>
                </c:pt>
                <c:pt idx="4">
                  <c:v>0.93478260869565222</c:v>
                </c:pt>
                <c:pt idx="5">
                  <c:v>0.90909090909090906</c:v>
                </c:pt>
                <c:pt idx="6">
                  <c:v>0.91891891891891897</c:v>
                </c:pt>
                <c:pt idx="7">
                  <c:v>0.90476190476190477</c:v>
                </c:pt>
                <c:pt idx="8">
                  <c:v>0.90222222222222226</c:v>
                </c:pt>
                <c:pt idx="9">
                  <c:v>0.85542168674698793</c:v>
                </c:pt>
                <c:pt idx="10">
                  <c:v>0.85338345864661658</c:v>
                </c:pt>
                <c:pt idx="11">
                  <c:v>0.82993197278911568</c:v>
                </c:pt>
              </c:numCache>
            </c:numRef>
          </c:val>
        </c:ser>
        <c:ser>
          <c:idx val="4"/>
          <c:order val="4"/>
          <c:tx>
            <c:strRef>
              <c:f>'205 Luty'!$E$26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'205 Luty'!$F$26:$Q$26</c:f>
              <c:numCache>
                <c:formatCode>0.0000</c:formatCode>
                <c:ptCount val="12"/>
                <c:pt idx="0">
                  <c:v>0.7931034482758621</c:v>
                </c:pt>
                <c:pt idx="1">
                  <c:v>0.86206896551724133</c:v>
                </c:pt>
                <c:pt idx="2">
                  <c:v>0.85882352941176465</c:v>
                </c:pt>
                <c:pt idx="3">
                  <c:v>0.8571428571428571</c:v>
                </c:pt>
                <c:pt idx="4">
                  <c:v>0.88405797101449279</c:v>
                </c:pt>
                <c:pt idx="5">
                  <c:v>0.84242424242424241</c:v>
                </c:pt>
                <c:pt idx="6">
                  <c:v>0.84324324324324329</c:v>
                </c:pt>
                <c:pt idx="7">
                  <c:v>0.83809523809523812</c:v>
                </c:pt>
                <c:pt idx="8">
                  <c:v>0.82666666666666666</c:v>
                </c:pt>
                <c:pt idx="9">
                  <c:v>0.81526104417670686</c:v>
                </c:pt>
                <c:pt idx="10">
                  <c:v>0.80451127819548873</c:v>
                </c:pt>
                <c:pt idx="11">
                  <c:v>0.76870748299319724</c:v>
                </c:pt>
              </c:numCache>
            </c:numRef>
          </c:val>
        </c:ser>
        <c:ser>
          <c:idx val="5"/>
          <c:order val="5"/>
          <c:tx>
            <c:strRef>
              <c:f>'205 Luty'!$E$27</c:f>
              <c:strCache>
                <c:ptCount val="1"/>
                <c:pt idx="0">
                  <c:v>Anita Nowicka</c:v>
                </c:pt>
              </c:strCache>
            </c:strRef>
          </c:tx>
          <c:val>
            <c:numRef>
              <c:f>'205 Luty'!$F$27:$Q$27</c:f>
              <c:numCache>
                <c:formatCode>0.0000</c:formatCode>
                <c:ptCount val="12"/>
                <c:pt idx="0">
                  <c:v>0.37931034482758619</c:v>
                </c:pt>
                <c:pt idx="1">
                  <c:v>0.5</c:v>
                </c:pt>
                <c:pt idx="2">
                  <c:v>0.47058823529411764</c:v>
                </c:pt>
                <c:pt idx="3">
                  <c:v>0.5267857142857143</c:v>
                </c:pt>
                <c:pt idx="4">
                  <c:v>0.47101449275362317</c:v>
                </c:pt>
                <c:pt idx="5">
                  <c:v>0.46060606060606063</c:v>
                </c:pt>
                <c:pt idx="6">
                  <c:v>0.45945945945945948</c:v>
                </c:pt>
                <c:pt idx="7">
                  <c:v>0.4238095238095238</c:v>
                </c:pt>
                <c:pt idx="8">
                  <c:v>0.43111111111111111</c:v>
                </c:pt>
                <c:pt idx="9">
                  <c:v>0.42168674698795183</c:v>
                </c:pt>
                <c:pt idx="10">
                  <c:v>0.42105263157894735</c:v>
                </c:pt>
                <c:pt idx="11">
                  <c:v>0.44897959183673469</c:v>
                </c:pt>
              </c:numCache>
            </c:numRef>
          </c:val>
        </c:ser>
        <c:marker val="1"/>
        <c:axId val="121535872"/>
        <c:axId val="121558144"/>
      </c:lineChart>
      <c:catAx>
        <c:axId val="12153587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21558144"/>
        <c:crosses val="autoZero"/>
        <c:auto val="1"/>
        <c:lblAlgn val="ctr"/>
        <c:lblOffset val="100"/>
      </c:catAx>
      <c:valAx>
        <c:axId val="121558144"/>
        <c:scaling>
          <c:orientation val="minMax"/>
          <c:max val="1.1000000000000001"/>
          <c:min val="0.30000000000000004"/>
        </c:scaling>
        <c:axPos val="l"/>
        <c:majorGridlines/>
        <c:numFmt formatCode="0.0" sourceLinked="0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215358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166"/>
          <c:h val="0.78394133175549585"/>
        </c:manualLayout>
      </c:layout>
      <c:txPr>
        <a:bodyPr/>
        <a:lstStyle/>
        <a:p>
          <a:pPr>
            <a:defRPr lang="en-GB"/>
          </a:pPr>
          <a:endParaRPr lang="pl-PL"/>
        </a:p>
      </c:txPr>
    </c:legend>
    <c:plotVisOnly val="1"/>
    <c:dispBlanksAs val="gap"/>
  </c:chart>
  <c:printSettings>
    <c:headerFooter/>
    <c:pageMargins b="0.750000000000006" l="0.70000000000000062" r="0.70000000000000062" t="0.750000000000006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8876"/>
          <c:y val="3.9863574745464515E-2"/>
          <c:w val="0.7138140574633568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'204 Styczeń'!$E$24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'204 Styczeń'!$F$24:$N$24</c:f>
              <c:numCache>
                <c:formatCode>0.0000</c:formatCode>
                <c:ptCount val="9"/>
                <c:pt idx="0">
                  <c:v>1</c:v>
                </c:pt>
                <c:pt idx="1">
                  <c:v>0.98245614035087714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</c:ser>
        <c:ser>
          <c:idx val="1"/>
          <c:order val="1"/>
          <c:tx>
            <c:strRef>
              <c:f>'204 Styczeń'!$E$25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'204 Styczeń'!$F$25:$N$25</c:f>
              <c:numCache>
                <c:formatCode>0.0000</c:formatCode>
                <c:ptCount val="9"/>
                <c:pt idx="0">
                  <c:v>1</c:v>
                </c:pt>
                <c:pt idx="1">
                  <c:v>0.98245614035087714</c:v>
                </c:pt>
                <c:pt idx="2">
                  <c:v>0.96470588235294119</c:v>
                </c:pt>
                <c:pt idx="3">
                  <c:v>0.98165137614678899</c:v>
                </c:pt>
                <c:pt idx="4">
                  <c:v>0.92537313432835822</c:v>
                </c:pt>
                <c:pt idx="5">
                  <c:v>0.94029850746268662</c:v>
                </c:pt>
                <c:pt idx="6">
                  <c:v>0.96103896103896103</c:v>
                </c:pt>
                <c:pt idx="7">
                  <c:v>0.91329479768786126</c:v>
                </c:pt>
                <c:pt idx="8">
                  <c:v>0.92021276595744683</c:v>
                </c:pt>
              </c:numCache>
            </c:numRef>
          </c:val>
        </c:ser>
        <c:ser>
          <c:idx val="2"/>
          <c:order val="2"/>
          <c:tx>
            <c:strRef>
              <c:f>'204 Styczeń'!$E$26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'204 Styczeń'!$F$26:$N$26</c:f>
              <c:numCache>
                <c:formatCode>0.0000</c:formatCode>
                <c:ptCount val="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0.8990825688073395</c:v>
                </c:pt>
                <c:pt idx="4">
                  <c:v>0.81343283582089554</c:v>
                </c:pt>
                <c:pt idx="5">
                  <c:v>0.91791044776119401</c:v>
                </c:pt>
                <c:pt idx="6">
                  <c:v>0.91558441558441561</c:v>
                </c:pt>
                <c:pt idx="7">
                  <c:v>0.88439306358381498</c:v>
                </c:pt>
                <c:pt idx="8">
                  <c:v>0.88297872340425532</c:v>
                </c:pt>
              </c:numCache>
            </c:numRef>
          </c:val>
        </c:ser>
        <c:ser>
          <c:idx val="3"/>
          <c:order val="3"/>
          <c:tx>
            <c:strRef>
              <c:f>'204 Styczeń'!$E$27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'204 Styczeń'!$F$27:$N$27</c:f>
              <c:numCache>
                <c:formatCode>0.0000</c:formatCode>
                <c:ptCount val="9"/>
                <c:pt idx="0">
                  <c:v>0.8214285714285714</c:v>
                </c:pt>
                <c:pt idx="1">
                  <c:v>0.78947368421052633</c:v>
                </c:pt>
                <c:pt idx="2">
                  <c:v>0.81176470588235294</c:v>
                </c:pt>
                <c:pt idx="3">
                  <c:v>0.83486238532110091</c:v>
                </c:pt>
                <c:pt idx="4">
                  <c:v>0.85820895522388063</c:v>
                </c:pt>
                <c:pt idx="5">
                  <c:v>0.85820895522388063</c:v>
                </c:pt>
                <c:pt idx="6">
                  <c:v>0.87012987012987009</c:v>
                </c:pt>
                <c:pt idx="7">
                  <c:v>0.8554913294797688</c:v>
                </c:pt>
                <c:pt idx="8">
                  <c:v>0.8457446808510638</c:v>
                </c:pt>
              </c:numCache>
            </c:numRef>
          </c:val>
        </c:ser>
        <c:ser>
          <c:idx val="4"/>
          <c:order val="4"/>
          <c:tx>
            <c:strRef>
              <c:f>'204 Styczeń'!$E$28</c:f>
              <c:strCache>
                <c:ptCount val="1"/>
                <c:pt idx="0">
                  <c:v>Robert "Franek" Frank</c:v>
                </c:pt>
              </c:strCache>
            </c:strRef>
          </c:tx>
          <c:val>
            <c:numRef>
              <c:f>'204 Styczeń'!$F$28:$N$28</c:f>
              <c:numCache>
                <c:formatCode>0.0000</c:formatCode>
                <c:ptCount val="9"/>
                <c:pt idx="0">
                  <c:v>0.9642857142857143</c:v>
                </c:pt>
                <c:pt idx="1">
                  <c:v>0.89473684210526316</c:v>
                </c:pt>
                <c:pt idx="2">
                  <c:v>0.91764705882352937</c:v>
                </c:pt>
                <c:pt idx="3">
                  <c:v>0.93577981651376152</c:v>
                </c:pt>
                <c:pt idx="4">
                  <c:v>0.91044776119402981</c:v>
                </c:pt>
                <c:pt idx="5">
                  <c:v>0.91044776119402981</c:v>
                </c:pt>
                <c:pt idx="6">
                  <c:v>0.88311688311688308</c:v>
                </c:pt>
                <c:pt idx="7">
                  <c:v>0.83236994219653182</c:v>
                </c:pt>
                <c:pt idx="8">
                  <c:v>0.81914893617021278</c:v>
                </c:pt>
              </c:numCache>
            </c:numRef>
          </c:val>
        </c:ser>
        <c:ser>
          <c:idx val="5"/>
          <c:order val="5"/>
          <c:tx>
            <c:strRef>
              <c:f>'204 Styczeń'!$E$29</c:f>
              <c:strCache>
                <c:ptCount val="1"/>
                <c:pt idx="0">
                  <c:v>Wojtek Frank</c:v>
                </c:pt>
              </c:strCache>
            </c:strRef>
          </c:tx>
          <c:val>
            <c:numRef>
              <c:f>'204 Styczeń'!$F$29:$N$29</c:f>
              <c:numCache>
                <c:formatCode>0.0000</c:formatCode>
                <c:ptCount val="9"/>
                <c:pt idx="0">
                  <c:v>0.75</c:v>
                </c:pt>
                <c:pt idx="1">
                  <c:v>0.75438596491228072</c:v>
                </c:pt>
                <c:pt idx="2">
                  <c:v>0.6705882352941176</c:v>
                </c:pt>
                <c:pt idx="3">
                  <c:v>0.66972477064220182</c:v>
                </c:pt>
                <c:pt idx="4">
                  <c:v>0.66417910447761197</c:v>
                </c:pt>
                <c:pt idx="5">
                  <c:v>0.71641791044776115</c:v>
                </c:pt>
                <c:pt idx="6">
                  <c:v>0.75974025974025972</c:v>
                </c:pt>
                <c:pt idx="7">
                  <c:v>0.73410404624277459</c:v>
                </c:pt>
                <c:pt idx="8">
                  <c:v>0.72340425531914898</c:v>
                </c:pt>
              </c:numCache>
            </c:numRef>
          </c:val>
        </c:ser>
        <c:ser>
          <c:idx val="6"/>
          <c:order val="6"/>
          <c:tx>
            <c:strRef>
              <c:f>'204 Styczeń'!$E$30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'204 Styczeń'!$F$30:$N$30</c:f>
              <c:numCache>
                <c:formatCode>0.0000</c:formatCode>
                <c:ptCount val="9"/>
                <c:pt idx="0">
                  <c:v>1</c:v>
                </c:pt>
                <c:pt idx="1">
                  <c:v>0.94736842105263153</c:v>
                </c:pt>
                <c:pt idx="2">
                  <c:v>0.96470588235294119</c:v>
                </c:pt>
                <c:pt idx="3">
                  <c:v>0.90825688073394495</c:v>
                </c:pt>
                <c:pt idx="4">
                  <c:v>0.91791044776119401</c:v>
                </c:pt>
                <c:pt idx="5">
                  <c:v>0.94029850746268662</c:v>
                </c:pt>
                <c:pt idx="6">
                  <c:v>0.81818181818181823</c:v>
                </c:pt>
                <c:pt idx="7">
                  <c:v>0.72832369942196529</c:v>
                </c:pt>
                <c:pt idx="8">
                  <c:v>0.67021276595744683</c:v>
                </c:pt>
              </c:numCache>
            </c:numRef>
          </c:val>
        </c:ser>
        <c:ser>
          <c:idx val="7"/>
          <c:order val="7"/>
          <c:tx>
            <c:strRef>
              <c:f>'204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'204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8"/>
          <c:order val="8"/>
          <c:tx>
            <c:strRef>
              <c:f>'204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'204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9"/>
          <c:order val="9"/>
          <c:tx>
            <c:strRef>
              <c:f>'203 Grudzień'!#REF!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'203 Grudzień'!#REF!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0"/>
          <c:order val="10"/>
          <c:tx>
            <c:strRef>
              <c:f>'203 Grudzień'!#REF!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'203 Grudzień'!#REF!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1"/>
          <c:order val="11"/>
          <c:tx>
            <c:strRef>
              <c:f>'203 Grudzień'!#REF!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'203 Grudzień'!#REF!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2"/>
          <c:order val="12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3"/>
          <c:order val="13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4"/>
          <c:order val="14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5"/>
          <c:order val="15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6"/>
          <c:order val="16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7"/>
          <c:order val="17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122472704"/>
        <c:axId val="122478592"/>
      </c:lineChart>
      <c:catAx>
        <c:axId val="12247270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22478592"/>
        <c:crosses val="autoZero"/>
        <c:auto val="1"/>
        <c:lblAlgn val="ctr"/>
        <c:lblOffset val="100"/>
      </c:catAx>
      <c:valAx>
        <c:axId val="122478592"/>
        <c:scaling>
          <c:orientation val="minMax"/>
          <c:max val="1.1000000000000001"/>
          <c:min val="0.60000000000000031"/>
        </c:scaling>
        <c:axPos val="l"/>
        <c:majorGridlines/>
        <c:numFmt formatCode="0.0" sourceLinked="0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224727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174"/>
          <c:h val="0.78394133175549585"/>
        </c:manualLayout>
      </c:layout>
      <c:txPr>
        <a:bodyPr/>
        <a:lstStyle/>
        <a:p>
          <a:pPr>
            <a:defRPr lang="en-GB"/>
          </a:pPr>
          <a:endParaRPr lang="pl-PL"/>
        </a:p>
      </c:txPr>
    </c:legend>
    <c:plotVisOnly val="1"/>
    <c:dispBlanksAs val="gap"/>
  </c:chart>
  <c:printSettings>
    <c:headerFooter/>
    <c:pageMargins b="0.75000000000000577" l="0.70000000000000062" r="0.70000000000000062" t="0.75000000000000577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1988820</xdr:colOff>
      <xdr:row>9</xdr:row>
      <xdr:rowOff>57149</xdr:rowOff>
    </xdr:from>
    <xdr:to>
      <xdr:col>17</xdr:col>
      <xdr:colOff>66675</xdr:colOff>
      <xdr:row>27</xdr:row>
      <xdr:rowOff>161924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1274445</xdr:colOff>
      <xdr:row>12</xdr:row>
      <xdr:rowOff>7620</xdr:rowOff>
    </xdr:from>
    <xdr:to>
      <xdr:col>15</xdr:col>
      <xdr:colOff>133350</xdr:colOff>
      <xdr:row>26</xdr:row>
      <xdr:rowOff>144780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27"/>
  <sheetViews>
    <sheetView tabSelected="1" workbookViewId="0">
      <selection sqref="A1:A2"/>
    </sheetView>
  </sheetViews>
  <sheetFormatPr defaultRowHeight="15"/>
  <cols>
    <col min="2" max="2" width="29.85546875" customWidth="1"/>
    <col min="3" max="3" width="9.140625" customWidth="1"/>
    <col min="4" max="4" width="4.28515625" bestFit="1" customWidth="1"/>
    <col min="6" max="14" width="6.5703125" bestFit="1" customWidth="1"/>
    <col min="15" max="17" width="6.5703125" customWidth="1"/>
  </cols>
  <sheetData>
    <row r="1" spans="1:23" ht="14.45" customHeight="1">
      <c r="A1" s="25" t="s">
        <v>0</v>
      </c>
      <c r="B1" s="25" t="s">
        <v>1</v>
      </c>
      <c r="C1" s="25" t="s">
        <v>2</v>
      </c>
      <c r="D1" s="26" t="s">
        <v>3</v>
      </c>
      <c r="E1" s="28" t="s">
        <v>4</v>
      </c>
      <c r="F1" s="24">
        <v>1</v>
      </c>
      <c r="G1" s="24">
        <v>2</v>
      </c>
      <c r="H1" s="24">
        <v>3</v>
      </c>
      <c r="I1" s="24">
        <v>4</v>
      </c>
      <c r="J1" s="24">
        <v>5</v>
      </c>
      <c r="K1" s="24">
        <v>6</v>
      </c>
      <c r="L1" s="24">
        <v>7</v>
      </c>
      <c r="M1" s="24">
        <v>8</v>
      </c>
      <c r="N1" s="24">
        <v>9</v>
      </c>
      <c r="O1" s="24">
        <v>10</v>
      </c>
      <c r="P1" s="24">
        <v>11</v>
      </c>
      <c r="Q1" s="24">
        <v>12</v>
      </c>
      <c r="R1" s="29"/>
      <c r="S1" s="29"/>
      <c r="T1" s="29"/>
      <c r="U1" s="29"/>
      <c r="V1" s="29"/>
      <c r="W1" s="29"/>
    </row>
    <row r="2" spans="1:23">
      <c r="A2" s="25"/>
      <c r="B2" s="25"/>
      <c r="C2" s="25"/>
      <c r="D2" s="27"/>
      <c r="E2" s="28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3">
        <v>0</v>
      </c>
      <c r="S2" s="23">
        <v>1</v>
      </c>
      <c r="T2" s="30">
        <v>2</v>
      </c>
      <c r="U2" s="31">
        <v>3</v>
      </c>
      <c r="V2" s="32">
        <v>4</v>
      </c>
      <c r="W2" s="33">
        <v>5</v>
      </c>
    </row>
    <row r="3" spans="1:23">
      <c r="A3" s="11">
        <v>1</v>
      </c>
      <c r="B3" s="13" t="s">
        <v>7</v>
      </c>
      <c r="C3" s="14" t="s">
        <v>5</v>
      </c>
      <c r="D3" s="14" t="s">
        <v>6</v>
      </c>
      <c r="E3" s="15">
        <f>SUM(F3:Q3)</f>
        <v>294</v>
      </c>
      <c r="F3" s="19">
        <v>27</v>
      </c>
      <c r="G3" s="19">
        <v>30</v>
      </c>
      <c r="H3" s="20">
        <v>28</v>
      </c>
      <c r="I3" s="19">
        <v>26</v>
      </c>
      <c r="J3" s="19">
        <v>26</v>
      </c>
      <c r="K3" s="19">
        <v>24</v>
      </c>
      <c r="L3" s="19">
        <v>24</v>
      </c>
      <c r="M3" s="19">
        <v>25</v>
      </c>
      <c r="N3" s="20">
        <v>15</v>
      </c>
      <c r="O3" s="20">
        <v>24</v>
      </c>
      <c r="P3" s="20">
        <v>17</v>
      </c>
      <c r="Q3" s="20">
        <v>28</v>
      </c>
      <c r="R3" s="20">
        <v>4</v>
      </c>
      <c r="S3" s="20">
        <v>4</v>
      </c>
      <c r="T3" s="20">
        <v>5</v>
      </c>
      <c r="U3" s="20">
        <v>5</v>
      </c>
      <c r="V3" s="20">
        <v>5</v>
      </c>
      <c r="W3" s="20">
        <v>5</v>
      </c>
    </row>
    <row r="4" spans="1:23">
      <c r="A4" s="11">
        <v>2</v>
      </c>
      <c r="B4" s="17" t="s">
        <v>9</v>
      </c>
      <c r="C4" s="12" t="s">
        <v>5</v>
      </c>
      <c r="D4" s="18" t="s">
        <v>10</v>
      </c>
      <c r="E4" s="15">
        <f t="shared" ref="E4:E8" si="0">SUM(F4:Q4)</f>
        <v>278</v>
      </c>
      <c r="F4" s="22">
        <v>29</v>
      </c>
      <c r="G4" s="22">
        <v>29</v>
      </c>
      <c r="H4" s="21">
        <v>25</v>
      </c>
      <c r="I4" s="22">
        <v>29</v>
      </c>
      <c r="J4" s="16">
        <v>26</v>
      </c>
      <c r="K4" s="16">
        <v>27</v>
      </c>
      <c r="L4" s="16">
        <v>20</v>
      </c>
      <c r="M4" s="16">
        <v>22</v>
      </c>
      <c r="N4" s="16">
        <v>16</v>
      </c>
      <c r="O4" s="16">
        <v>11</v>
      </c>
      <c r="P4" s="16">
        <v>17</v>
      </c>
      <c r="Q4" s="16">
        <v>27</v>
      </c>
      <c r="R4" s="16">
        <v>5</v>
      </c>
      <c r="S4" s="16">
        <v>5</v>
      </c>
      <c r="T4" s="16">
        <v>5</v>
      </c>
      <c r="U4" s="16">
        <v>4</v>
      </c>
      <c r="V4" s="16">
        <v>5</v>
      </c>
      <c r="W4" s="16">
        <v>3</v>
      </c>
    </row>
    <row r="5" spans="1:23">
      <c r="A5" s="11">
        <v>3</v>
      </c>
      <c r="B5" s="13" t="s">
        <v>11</v>
      </c>
      <c r="C5" s="14" t="s">
        <v>5</v>
      </c>
      <c r="D5" s="14" t="s">
        <v>6</v>
      </c>
      <c r="E5" s="15">
        <f t="shared" si="0"/>
        <v>267</v>
      </c>
      <c r="F5" s="20">
        <v>25</v>
      </c>
      <c r="G5" s="20">
        <v>28</v>
      </c>
      <c r="H5" s="20">
        <v>25</v>
      </c>
      <c r="I5" s="20">
        <v>26</v>
      </c>
      <c r="J5" s="19">
        <v>27</v>
      </c>
      <c r="K5" s="19">
        <v>14</v>
      </c>
      <c r="L5" s="19">
        <v>23</v>
      </c>
      <c r="M5" s="19">
        <v>25</v>
      </c>
      <c r="N5" s="20">
        <v>8</v>
      </c>
      <c r="O5" s="20">
        <v>23</v>
      </c>
      <c r="P5" s="20">
        <v>15</v>
      </c>
      <c r="Q5" s="20">
        <v>28</v>
      </c>
      <c r="R5" s="20">
        <v>5</v>
      </c>
      <c r="S5" s="20">
        <v>5</v>
      </c>
      <c r="T5" s="20">
        <v>4</v>
      </c>
      <c r="U5" s="20">
        <v>4</v>
      </c>
      <c r="V5" s="20">
        <v>5</v>
      </c>
      <c r="W5" s="20">
        <v>5</v>
      </c>
    </row>
    <row r="6" spans="1:23">
      <c r="A6" s="11">
        <v>4</v>
      </c>
      <c r="B6" s="13" t="s">
        <v>29</v>
      </c>
      <c r="C6" s="14" t="s">
        <v>28</v>
      </c>
      <c r="D6" s="14" t="s">
        <v>10</v>
      </c>
      <c r="E6" s="15">
        <f t="shared" si="0"/>
        <v>244</v>
      </c>
      <c r="F6" s="16">
        <v>25</v>
      </c>
      <c r="G6" s="16">
        <v>28</v>
      </c>
      <c r="H6" s="16">
        <v>22</v>
      </c>
      <c r="I6" s="16">
        <v>27</v>
      </c>
      <c r="J6" s="16">
        <v>27</v>
      </c>
      <c r="K6" s="16">
        <v>21</v>
      </c>
      <c r="L6" s="16">
        <v>20</v>
      </c>
      <c r="M6" s="16">
        <v>20</v>
      </c>
      <c r="N6" s="16">
        <v>13</v>
      </c>
      <c r="O6" s="16">
        <v>10</v>
      </c>
      <c r="P6" s="16">
        <v>14</v>
      </c>
      <c r="Q6" s="16">
        <v>17</v>
      </c>
      <c r="R6" s="16">
        <v>3</v>
      </c>
      <c r="S6" s="16">
        <v>3</v>
      </c>
      <c r="T6" s="16">
        <v>4</v>
      </c>
      <c r="U6" s="16">
        <v>4</v>
      </c>
      <c r="V6" s="16">
        <v>3</v>
      </c>
      <c r="W6" s="16"/>
    </row>
    <row r="7" spans="1:23">
      <c r="A7" s="11">
        <v>5</v>
      </c>
      <c r="B7" s="13" t="s">
        <v>24</v>
      </c>
      <c r="C7" s="14" t="s">
        <v>5</v>
      </c>
      <c r="D7" s="14" t="s">
        <v>8</v>
      </c>
      <c r="E7" s="15">
        <f t="shared" si="0"/>
        <v>226</v>
      </c>
      <c r="F7" s="20">
        <v>23</v>
      </c>
      <c r="G7" s="20">
        <v>27</v>
      </c>
      <c r="H7" s="20">
        <v>23</v>
      </c>
      <c r="I7" s="20">
        <v>23</v>
      </c>
      <c r="J7" s="20">
        <v>26</v>
      </c>
      <c r="K7" s="20">
        <v>17</v>
      </c>
      <c r="L7" s="20">
        <v>17</v>
      </c>
      <c r="M7" s="20">
        <v>20</v>
      </c>
      <c r="N7" s="20">
        <v>10</v>
      </c>
      <c r="O7" s="20">
        <v>17</v>
      </c>
      <c r="P7" s="20">
        <v>11</v>
      </c>
      <c r="Q7" s="20">
        <v>12</v>
      </c>
      <c r="R7" s="20">
        <v>3</v>
      </c>
      <c r="S7" s="20">
        <v>5</v>
      </c>
      <c r="T7" s="20">
        <v>3</v>
      </c>
      <c r="U7" s="20">
        <v>1</v>
      </c>
      <c r="V7" s="20"/>
      <c r="W7" s="20"/>
    </row>
    <row r="8" spans="1:23">
      <c r="A8" s="11">
        <v>6</v>
      </c>
      <c r="B8" s="13" t="s">
        <v>27</v>
      </c>
      <c r="C8" s="14"/>
      <c r="D8" s="14" t="s">
        <v>10</v>
      </c>
      <c r="E8" s="15">
        <f t="shared" si="0"/>
        <v>132</v>
      </c>
      <c r="F8" s="21">
        <v>11</v>
      </c>
      <c r="G8" s="21">
        <v>18</v>
      </c>
      <c r="H8" s="21">
        <v>11</v>
      </c>
      <c r="I8" s="21">
        <v>19</v>
      </c>
      <c r="J8" s="22">
        <v>6</v>
      </c>
      <c r="K8" s="22">
        <v>11</v>
      </c>
      <c r="L8" s="22">
        <v>9</v>
      </c>
      <c r="M8" s="22">
        <v>4</v>
      </c>
      <c r="N8" s="21">
        <v>8</v>
      </c>
      <c r="O8" s="21">
        <v>8</v>
      </c>
      <c r="P8" s="21">
        <v>7</v>
      </c>
      <c r="Q8" s="21">
        <v>20</v>
      </c>
      <c r="R8" s="21">
        <v>4</v>
      </c>
      <c r="S8" s="21">
        <v>4</v>
      </c>
      <c r="T8" s="21">
        <v>4</v>
      </c>
      <c r="U8" s="21">
        <v>4</v>
      </c>
      <c r="V8" s="21">
        <v>4</v>
      </c>
      <c r="W8" s="21"/>
    </row>
    <row r="9" spans="1:23">
      <c r="A9" s="2"/>
      <c r="B9" s="3"/>
      <c r="C9" s="2"/>
      <c r="D9" s="2"/>
      <c r="E9" s="2"/>
      <c r="F9" s="2"/>
      <c r="G9" s="2"/>
      <c r="H9" s="2"/>
      <c r="I9" s="2"/>
      <c r="J9" s="4"/>
      <c r="K9" s="4"/>
      <c r="L9" s="4"/>
      <c r="M9" s="2"/>
      <c r="N9" s="2"/>
    </row>
    <row r="10" spans="1:23">
      <c r="B10" s="5" t="s">
        <v>12</v>
      </c>
      <c r="D10" s="2"/>
      <c r="E10" s="2"/>
      <c r="F10" s="2"/>
      <c r="G10" s="2"/>
      <c r="H10" s="2"/>
      <c r="I10" s="2"/>
      <c r="J10" s="4"/>
      <c r="K10" s="4"/>
      <c r="L10" s="4"/>
    </row>
    <row r="11" spans="1:23">
      <c r="A11" s="6" t="s">
        <v>13</v>
      </c>
      <c r="B11" s="5" t="s">
        <v>14</v>
      </c>
      <c r="D11" s="2"/>
      <c r="F11" s="2"/>
      <c r="G11" s="2"/>
      <c r="H11" s="2"/>
      <c r="I11" s="2"/>
      <c r="J11" s="4"/>
      <c r="K11" s="4"/>
      <c r="L11" s="4"/>
    </row>
    <row r="12" spans="1:23">
      <c r="A12" s="6" t="s">
        <v>10</v>
      </c>
      <c r="B12" s="5" t="s">
        <v>15</v>
      </c>
      <c r="D12" s="2"/>
      <c r="F12" s="2">
        <v>1</v>
      </c>
      <c r="G12" s="2">
        <v>2</v>
      </c>
      <c r="H12" s="2">
        <v>3</v>
      </c>
      <c r="I12" s="2">
        <v>4</v>
      </c>
      <c r="J12" s="2">
        <v>5</v>
      </c>
      <c r="K12" s="2">
        <v>6</v>
      </c>
      <c r="L12" s="2">
        <v>7</v>
      </c>
      <c r="M12" s="2">
        <v>8</v>
      </c>
      <c r="N12" s="2">
        <v>9</v>
      </c>
      <c r="O12" s="2">
        <v>10</v>
      </c>
      <c r="P12" s="2">
        <v>11</v>
      </c>
      <c r="Q12" s="2">
        <v>12</v>
      </c>
    </row>
    <row r="13" spans="1:23">
      <c r="A13" s="6" t="s">
        <v>8</v>
      </c>
      <c r="B13" s="7" t="s">
        <v>16</v>
      </c>
      <c r="D13" s="2"/>
      <c r="F13" s="2">
        <f>SUM($F3:F3)</f>
        <v>27</v>
      </c>
      <c r="G13" s="2">
        <f>SUM($F3:G3)</f>
        <v>57</v>
      </c>
      <c r="H13" s="2">
        <f>SUM($F3:H3)</f>
        <v>85</v>
      </c>
      <c r="I13" s="2">
        <f>SUM($F3:I3)</f>
        <v>111</v>
      </c>
      <c r="J13" s="2">
        <f>SUM($F3:J3)</f>
        <v>137</v>
      </c>
      <c r="K13" s="2">
        <f>SUM($F3:K3)</f>
        <v>161</v>
      </c>
      <c r="L13" s="2">
        <f>SUM($F3:L3)</f>
        <v>185</v>
      </c>
      <c r="M13" s="2">
        <f>SUM($F3:M3)</f>
        <v>210</v>
      </c>
      <c r="N13" s="2">
        <f>SUM($F3:N3)</f>
        <v>225</v>
      </c>
      <c r="O13" s="2">
        <f>SUM($F3:O3)</f>
        <v>249</v>
      </c>
      <c r="P13" s="2">
        <f>SUM($F3:P3)</f>
        <v>266</v>
      </c>
      <c r="Q13" s="2">
        <f>SUM($F3:Q3)</f>
        <v>294</v>
      </c>
    </row>
    <row r="14" spans="1:23">
      <c r="A14" s="6" t="s">
        <v>6</v>
      </c>
      <c r="B14" s="5" t="s">
        <v>17</v>
      </c>
      <c r="D14" s="2"/>
      <c r="F14" s="2">
        <f>SUM($F4:F4)</f>
        <v>29</v>
      </c>
      <c r="G14" s="2">
        <f>SUM($F4:G4)</f>
        <v>58</v>
      </c>
      <c r="H14" s="2">
        <f>SUM($F4:H4)</f>
        <v>83</v>
      </c>
      <c r="I14" s="2">
        <f>SUM($F4:I4)</f>
        <v>112</v>
      </c>
      <c r="J14" s="2">
        <f>SUM($F4:J4)</f>
        <v>138</v>
      </c>
      <c r="K14" s="2">
        <f>SUM($F4:K4)</f>
        <v>165</v>
      </c>
      <c r="L14" s="2">
        <f>SUM($F4:L4)</f>
        <v>185</v>
      </c>
      <c r="M14" s="2">
        <f>SUM($F4:M4)</f>
        <v>207</v>
      </c>
      <c r="N14" s="2">
        <f>SUM($F4:N4)</f>
        <v>223</v>
      </c>
      <c r="O14" s="2">
        <f>SUM($F4:O4)</f>
        <v>234</v>
      </c>
      <c r="P14" s="2">
        <f>SUM($F4:P4)</f>
        <v>251</v>
      </c>
      <c r="Q14" s="2">
        <f>SUM($F4:Q4)</f>
        <v>278</v>
      </c>
    </row>
    <row r="15" spans="1:23">
      <c r="A15" s="6" t="s">
        <v>18</v>
      </c>
      <c r="B15" s="5" t="s">
        <v>19</v>
      </c>
      <c r="D15" s="2"/>
      <c r="F15" s="2">
        <f>SUM($F5:F5)</f>
        <v>25</v>
      </c>
      <c r="G15" s="2">
        <f>SUM($F5:G5)</f>
        <v>53</v>
      </c>
      <c r="H15" s="2">
        <f>SUM($F5:H5)</f>
        <v>78</v>
      </c>
      <c r="I15" s="2">
        <f>SUM($F5:I5)</f>
        <v>104</v>
      </c>
      <c r="J15" s="2">
        <f>SUM($F5:J5)</f>
        <v>131</v>
      </c>
      <c r="K15" s="2">
        <f>SUM($F5:K5)</f>
        <v>145</v>
      </c>
      <c r="L15" s="2">
        <f>SUM($F5:L5)</f>
        <v>168</v>
      </c>
      <c r="M15" s="2">
        <f>SUM($F5:M5)</f>
        <v>193</v>
      </c>
      <c r="N15" s="2">
        <f>SUM($F5:N5)</f>
        <v>201</v>
      </c>
      <c r="O15" s="2">
        <f>SUM($F5:O5)</f>
        <v>224</v>
      </c>
      <c r="P15" s="2">
        <f>SUM($F5:P5)</f>
        <v>239</v>
      </c>
      <c r="Q15" s="2">
        <f>SUM($F5:Q5)</f>
        <v>267</v>
      </c>
    </row>
    <row r="16" spans="1:23">
      <c r="A16" s="6" t="s">
        <v>20</v>
      </c>
      <c r="B16" s="7" t="s">
        <v>21</v>
      </c>
      <c r="D16" s="2"/>
      <c r="F16" s="2">
        <f>SUM($F6:F6)</f>
        <v>25</v>
      </c>
      <c r="G16" s="2">
        <f>SUM($F6:G6)</f>
        <v>53</v>
      </c>
      <c r="H16" s="2">
        <f>SUM($F6:H6)</f>
        <v>75</v>
      </c>
      <c r="I16" s="2">
        <f>SUM($F6:I6)</f>
        <v>102</v>
      </c>
      <c r="J16" s="2">
        <f>SUM($F6:J6)</f>
        <v>129</v>
      </c>
      <c r="K16" s="2">
        <f>SUM($F6:K6)</f>
        <v>150</v>
      </c>
      <c r="L16" s="2">
        <f>SUM($F6:L6)</f>
        <v>170</v>
      </c>
      <c r="M16" s="2">
        <f>SUM($F6:M6)</f>
        <v>190</v>
      </c>
      <c r="N16" s="2">
        <f>SUM($F6:N6)</f>
        <v>203</v>
      </c>
      <c r="O16" s="2">
        <f>SUM($F6:O6)</f>
        <v>213</v>
      </c>
      <c r="P16" s="2">
        <f>SUM($F6:P6)</f>
        <v>227</v>
      </c>
      <c r="Q16" s="2">
        <f>SUM($F6:Q6)</f>
        <v>244</v>
      </c>
    </row>
    <row r="17" spans="1:17">
      <c r="A17" s="8"/>
      <c r="D17" s="2"/>
      <c r="F17" s="2">
        <f>SUM($F7:F7)</f>
        <v>23</v>
      </c>
      <c r="G17" s="2">
        <f>SUM($F7:G7)</f>
        <v>50</v>
      </c>
      <c r="H17" s="2">
        <f>SUM($F7:H7)</f>
        <v>73</v>
      </c>
      <c r="I17" s="2">
        <f>SUM($F7:I7)</f>
        <v>96</v>
      </c>
      <c r="J17" s="2">
        <f>SUM($F7:J7)</f>
        <v>122</v>
      </c>
      <c r="K17" s="2">
        <f>SUM($F7:K7)</f>
        <v>139</v>
      </c>
      <c r="L17" s="2">
        <f>SUM($F7:L7)</f>
        <v>156</v>
      </c>
      <c r="M17" s="2">
        <f>SUM($F7:M7)</f>
        <v>176</v>
      </c>
      <c r="N17" s="2">
        <f>SUM($F7:N7)</f>
        <v>186</v>
      </c>
      <c r="O17" s="2">
        <f>SUM($F7:O7)</f>
        <v>203</v>
      </c>
      <c r="P17" s="2">
        <f>SUM($F7:P7)</f>
        <v>214</v>
      </c>
      <c r="Q17" s="2">
        <f>SUM($F7:Q7)</f>
        <v>226</v>
      </c>
    </row>
    <row r="18" spans="1:17">
      <c r="A18" s="8"/>
      <c r="B18" s="5" t="s">
        <v>22</v>
      </c>
      <c r="D18" s="2"/>
      <c r="F18" s="2">
        <f>SUM($F8:F8)</f>
        <v>11</v>
      </c>
      <c r="G18" s="2">
        <f>SUM($F8:G8)</f>
        <v>29</v>
      </c>
      <c r="H18" s="2">
        <f>SUM($F8:H8)</f>
        <v>40</v>
      </c>
      <c r="I18" s="2">
        <f>SUM($F8:I8)</f>
        <v>59</v>
      </c>
      <c r="J18" s="2">
        <f>SUM($F8:J8)</f>
        <v>65</v>
      </c>
      <c r="K18" s="2">
        <f>SUM($F8:K8)</f>
        <v>76</v>
      </c>
      <c r="L18" s="2">
        <f>SUM($F8:L8)</f>
        <v>85</v>
      </c>
      <c r="M18" s="2">
        <f>SUM($F8:M8)</f>
        <v>89</v>
      </c>
      <c r="N18" s="2">
        <f>SUM($F8:N8)</f>
        <v>97</v>
      </c>
      <c r="O18" s="2">
        <f>SUM($F8:O8)</f>
        <v>105</v>
      </c>
      <c r="P18" s="2">
        <f>SUM($F8:P8)</f>
        <v>112</v>
      </c>
      <c r="Q18" s="2">
        <f>SUM($F8:Q8)</f>
        <v>132</v>
      </c>
    </row>
    <row r="19" spans="1:17">
      <c r="F19" s="2">
        <f>MAX(F13:F18)</f>
        <v>29</v>
      </c>
      <c r="G19" s="2">
        <f>MAX(G13:G18)</f>
        <v>58</v>
      </c>
      <c r="H19" s="2">
        <f>MAX(H13:H18)</f>
        <v>85</v>
      </c>
      <c r="I19" s="2">
        <f>MAX(I13:I18)</f>
        <v>112</v>
      </c>
      <c r="J19" s="2">
        <f>MAX(J13:J18)</f>
        <v>138</v>
      </c>
      <c r="K19" s="2">
        <f>MAX(K13:K18)</f>
        <v>165</v>
      </c>
      <c r="L19" s="2">
        <f>MAX(L13:L18)</f>
        <v>185</v>
      </c>
      <c r="M19" s="2">
        <f>MAX(M13:M18)</f>
        <v>210</v>
      </c>
      <c r="N19" s="2">
        <f>MAX(N13:N18)</f>
        <v>225</v>
      </c>
      <c r="O19" s="2">
        <f>MAX(O13:O18)</f>
        <v>249</v>
      </c>
      <c r="P19" s="2">
        <f>MAX(P13:P18)</f>
        <v>266</v>
      </c>
      <c r="Q19" s="2">
        <f>MAX(Q13:Q18)</f>
        <v>294</v>
      </c>
    </row>
    <row r="20" spans="1:17"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>
      <c r="F21" s="9"/>
      <c r="G21" s="9"/>
      <c r="H21" s="2"/>
      <c r="I21" s="9"/>
      <c r="J21" s="4"/>
      <c r="K21" s="4"/>
      <c r="L21" s="4"/>
    </row>
    <row r="22" spans="1:17">
      <c r="E22" s="1" t="str">
        <f>B3</f>
        <v>Krzysztof "FAZIK" Brzeziński</v>
      </c>
      <c r="F22" s="10">
        <f>F13/F$19</f>
        <v>0.93103448275862066</v>
      </c>
      <c r="G22" s="10">
        <f>G13/G$19</f>
        <v>0.98275862068965514</v>
      </c>
      <c r="H22" s="10">
        <f>H13/H$19</f>
        <v>1</v>
      </c>
      <c r="I22" s="10">
        <f>I13/I$19</f>
        <v>0.9910714285714286</v>
      </c>
      <c r="J22" s="10">
        <f>J13/J$19</f>
        <v>0.99275362318840576</v>
      </c>
      <c r="K22" s="10">
        <f>K13/K$19</f>
        <v>0.97575757575757571</v>
      </c>
      <c r="L22" s="10">
        <f>L13/L$19</f>
        <v>1</v>
      </c>
      <c r="M22" s="10">
        <f>M13/M$19</f>
        <v>1</v>
      </c>
      <c r="N22" s="10">
        <f>N13/N$19</f>
        <v>1</v>
      </c>
      <c r="O22" s="10">
        <f>O13/O$19</f>
        <v>1</v>
      </c>
      <c r="P22" s="10">
        <f>P13/P$19</f>
        <v>1</v>
      </c>
      <c r="Q22" s="10">
        <f>Q13/Q$19</f>
        <v>1</v>
      </c>
    </row>
    <row r="23" spans="1:17">
      <c r="E23" s="1" t="str">
        <f>B4</f>
        <v>Robert Stańczyk</v>
      </c>
      <c r="F23" s="10">
        <f>F14/F$19</f>
        <v>1</v>
      </c>
      <c r="G23" s="10">
        <f>G14/G$19</f>
        <v>1</v>
      </c>
      <c r="H23" s="10">
        <f>H14/H$19</f>
        <v>0.97647058823529409</v>
      </c>
      <c r="I23" s="10">
        <f>I14/I$19</f>
        <v>1</v>
      </c>
      <c r="J23" s="10">
        <f>J14/J$19</f>
        <v>1</v>
      </c>
      <c r="K23" s="10">
        <f>K14/K$19</f>
        <v>1</v>
      </c>
      <c r="L23" s="10">
        <f>L14/L$19</f>
        <v>1</v>
      </c>
      <c r="M23" s="10">
        <f>M14/M$19</f>
        <v>0.98571428571428577</v>
      </c>
      <c r="N23" s="10">
        <f>N14/N$19</f>
        <v>0.99111111111111116</v>
      </c>
      <c r="O23" s="10">
        <f>O14/O$19</f>
        <v>0.93975903614457834</v>
      </c>
      <c r="P23" s="10">
        <f>P14/P$19</f>
        <v>0.94360902255639101</v>
      </c>
      <c r="Q23" s="10">
        <f>Q14/Q$19</f>
        <v>0.94557823129251706</v>
      </c>
    </row>
    <row r="24" spans="1:17">
      <c r="E24" s="1" t="str">
        <f>B5</f>
        <v>Robert "Gata" Piechota</v>
      </c>
      <c r="F24" s="10">
        <f>F15/F$19</f>
        <v>0.86206896551724133</v>
      </c>
      <c r="G24" s="10">
        <f>G15/G$19</f>
        <v>0.91379310344827591</v>
      </c>
      <c r="H24" s="10">
        <f>H15/H$19</f>
        <v>0.91764705882352937</v>
      </c>
      <c r="I24" s="10">
        <f>I15/I$19</f>
        <v>0.9285714285714286</v>
      </c>
      <c r="J24" s="10">
        <f>J15/J$19</f>
        <v>0.94927536231884058</v>
      </c>
      <c r="K24" s="10">
        <f>K15/K$19</f>
        <v>0.87878787878787878</v>
      </c>
      <c r="L24" s="10">
        <f>L15/L$19</f>
        <v>0.90810810810810816</v>
      </c>
      <c r="M24" s="10">
        <f>M15/M$19</f>
        <v>0.919047619047619</v>
      </c>
      <c r="N24" s="10">
        <f>N15/N$19</f>
        <v>0.89333333333333331</v>
      </c>
      <c r="O24" s="10">
        <f>O15/O$19</f>
        <v>0.89959839357429716</v>
      </c>
      <c r="P24" s="10">
        <f>P15/P$19</f>
        <v>0.89849624060150379</v>
      </c>
      <c r="Q24" s="10">
        <f>Q15/Q$19</f>
        <v>0.90816326530612246</v>
      </c>
    </row>
    <row r="25" spans="1:17">
      <c r="E25" s="1" t="str">
        <f>B6</f>
        <v>Damian Kuczmaszewski</v>
      </c>
      <c r="F25" s="10">
        <f>F16/F$19</f>
        <v>0.86206896551724133</v>
      </c>
      <c r="G25" s="10">
        <f>G16/G$19</f>
        <v>0.91379310344827591</v>
      </c>
      <c r="H25" s="10">
        <f>H16/H$19</f>
        <v>0.88235294117647056</v>
      </c>
      <c r="I25" s="10">
        <f>I16/I$19</f>
        <v>0.9107142857142857</v>
      </c>
      <c r="J25" s="10">
        <f>J16/J$19</f>
        <v>0.93478260869565222</v>
      </c>
      <c r="K25" s="10">
        <f>K16/K$19</f>
        <v>0.90909090909090906</v>
      </c>
      <c r="L25" s="10">
        <f>L16/L$19</f>
        <v>0.91891891891891897</v>
      </c>
      <c r="M25" s="10">
        <f>M16/M$19</f>
        <v>0.90476190476190477</v>
      </c>
      <c r="N25" s="10">
        <f>N16/N$19</f>
        <v>0.90222222222222226</v>
      </c>
      <c r="O25" s="10">
        <f>O16/O$19</f>
        <v>0.85542168674698793</v>
      </c>
      <c r="P25" s="10">
        <f>P16/P$19</f>
        <v>0.85338345864661658</v>
      </c>
      <c r="Q25" s="10">
        <f>Q16/Q$19</f>
        <v>0.82993197278911568</v>
      </c>
    </row>
    <row r="26" spans="1:17">
      <c r="E26" s="1" t="str">
        <f>B7</f>
        <v>Dorota Janiszewska</v>
      </c>
      <c r="F26" s="10">
        <f>F17/F$19</f>
        <v>0.7931034482758621</v>
      </c>
      <c r="G26" s="10">
        <f>G17/G$19</f>
        <v>0.86206896551724133</v>
      </c>
      <c r="H26" s="10">
        <f>H17/H$19</f>
        <v>0.85882352941176465</v>
      </c>
      <c r="I26" s="10">
        <f>I17/I$19</f>
        <v>0.8571428571428571</v>
      </c>
      <c r="J26" s="10">
        <f>J17/J$19</f>
        <v>0.88405797101449279</v>
      </c>
      <c r="K26" s="10">
        <f>K17/K$19</f>
        <v>0.84242424242424241</v>
      </c>
      <c r="L26" s="10">
        <f>L17/L$19</f>
        <v>0.84324324324324329</v>
      </c>
      <c r="M26" s="10">
        <f>M17/M$19</f>
        <v>0.83809523809523812</v>
      </c>
      <c r="N26" s="10">
        <f>N17/N$19</f>
        <v>0.82666666666666666</v>
      </c>
      <c r="O26" s="10">
        <f>O17/O$19</f>
        <v>0.81526104417670686</v>
      </c>
      <c r="P26" s="10">
        <f>P17/P$19</f>
        <v>0.80451127819548873</v>
      </c>
      <c r="Q26" s="10">
        <f>Q17/Q$19</f>
        <v>0.76870748299319724</v>
      </c>
    </row>
    <row r="27" spans="1:17">
      <c r="E27" s="1" t="str">
        <f>B8</f>
        <v>Anita Nowicka</v>
      </c>
      <c r="F27" s="10">
        <f>F18/F$19</f>
        <v>0.37931034482758619</v>
      </c>
      <c r="G27" s="10">
        <f>G18/G$19</f>
        <v>0.5</v>
      </c>
      <c r="H27" s="10">
        <f>H18/H$19</f>
        <v>0.47058823529411764</v>
      </c>
      <c r="I27" s="10">
        <f>I18/I$19</f>
        <v>0.5267857142857143</v>
      </c>
      <c r="J27" s="10">
        <f>J18/J$19</f>
        <v>0.47101449275362317</v>
      </c>
      <c r="K27" s="10">
        <f>K18/K$19</f>
        <v>0.46060606060606063</v>
      </c>
      <c r="L27" s="10">
        <f>L18/L$19</f>
        <v>0.45945945945945948</v>
      </c>
      <c r="M27" s="10">
        <f>M18/M$19</f>
        <v>0.4238095238095238</v>
      </c>
      <c r="N27" s="10">
        <f>N18/N$19</f>
        <v>0.43111111111111111</v>
      </c>
      <c r="O27" s="10">
        <f>O18/O$19</f>
        <v>0.42168674698795183</v>
      </c>
      <c r="P27" s="10">
        <f>P18/P$19</f>
        <v>0.42105263157894735</v>
      </c>
      <c r="Q27" s="10">
        <f>Q18/Q$19</f>
        <v>0.44897959183673469</v>
      </c>
    </row>
  </sheetData>
  <mergeCells count="18">
    <mergeCell ref="F1:F2"/>
    <mergeCell ref="R1:W1"/>
    <mergeCell ref="A1:A2"/>
    <mergeCell ref="B1:B2"/>
    <mergeCell ref="C1:C2"/>
    <mergeCell ref="D1:D2"/>
    <mergeCell ref="E1:E2"/>
    <mergeCell ref="M1:M2"/>
    <mergeCell ref="N1:N2"/>
    <mergeCell ref="G1:G2"/>
    <mergeCell ref="H1:H2"/>
    <mergeCell ref="I1:I2"/>
    <mergeCell ref="J1:J2"/>
    <mergeCell ref="K1:K2"/>
    <mergeCell ref="L1:L2"/>
    <mergeCell ref="O1:O2"/>
    <mergeCell ref="P1:P2"/>
    <mergeCell ref="Q1:Q2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0"/>
  <sheetViews>
    <sheetView workbookViewId="0">
      <selection sqref="A1:A2"/>
    </sheetView>
  </sheetViews>
  <sheetFormatPr defaultRowHeight="15"/>
  <cols>
    <col min="2" max="2" width="29.85546875" customWidth="1"/>
    <col min="3" max="3" width="9.140625" customWidth="1"/>
    <col min="4" max="4" width="4.28515625" bestFit="1" customWidth="1"/>
    <col min="6" max="14" width="6.5703125" bestFit="1" customWidth="1"/>
  </cols>
  <sheetData>
    <row r="1" spans="1:14" ht="14.45" customHeight="1">
      <c r="A1" s="25" t="s">
        <v>0</v>
      </c>
      <c r="B1" s="25" t="s">
        <v>1</v>
      </c>
      <c r="C1" s="25" t="s">
        <v>2</v>
      </c>
      <c r="D1" s="26" t="s">
        <v>3</v>
      </c>
      <c r="E1" s="28" t="s">
        <v>4</v>
      </c>
      <c r="F1" s="24">
        <v>1</v>
      </c>
      <c r="G1" s="24">
        <v>2</v>
      </c>
      <c r="H1" s="24">
        <v>3</v>
      </c>
      <c r="I1" s="24">
        <v>4</v>
      </c>
      <c r="J1" s="24">
        <v>5</v>
      </c>
      <c r="K1" s="24">
        <v>6</v>
      </c>
      <c r="L1" s="24">
        <v>7</v>
      </c>
      <c r="M1" s="24">
        <v>8</v>
      </c>
      <c r="N1" s="24">
        <v>9</v>
      </c>
    </row>
    <row r="2" spans="1:14">
      <c r="A2" s="25"/>
      <c r="B2" s="25"/>
      <c r="C2" s="25"/>
      <c r="D2" s="27"/>
      <c r="E2" s="28"/>
      <c r="F2" s="24"/>
      <c r="G2" s="24"/>
      <c r="H2" s="24"/>
      <c r="I2" s="24"/>
      <c r="J2" s="24"/>
      <c r="K2" s="24"/>
      <c r="L2" s="24"/>
      <c r="M2" s="24"/>
      <c r="N2" s="24"/>
    </row>
    <row r="3" spans="1:14">
      <c r="A3" s="11">
        <v>1</v>
      </c>
      <c r="B3" s="17" t="s">
        <v>9</v>
      </c>
      <c r="C3" s="12" t="s">
        <v>5</v>
      </c>
      <c r="D3" s="18" t="s">
        <v>10</v>
      </c>
      <c r="E3" s="15">
        <f t="shared" ref="E3:E9" si="0">SUM(F3:N3)</f>
        <v>188</v>
      </c>
      <c r="F3" s="19">
        <v>28</v>
      </c>
      <c r="G3" s="19">
        <v>28</v>
      </c>
      <c r="H3" s="20">
        <v>29</v>
      </c>
      <c r="I3" s="19">
        <v>24</v>
      </c>
      <c r="J3" s="19">
        <v>25</v>
      </c>
      <c r="K3" s="19">
        <v>0</v>
      </c>
      <c r="L3" s="19">
        <v>20</v>
      </c>
      <c r="M3" s="19">
        <v>19</v>
      </c>
      <c r="N3" s="20">
        <v>15</v>
      </c>
    </row>
    <row r="4" spans="1:14">
      <c r="A4" s="11">
        <v>2</v>
      </c>
      <c r="B4" s="13" t="s">
        <v>11</v>
      </c>
      <c r="C4" s="14" t="s">
        <v>5</v>
      </c>
      <c r="D4" s="14" t="s">
        <v>8</v>
      </c>
      <c r="E4" s="15">
        <f t="shared" si="0"/>
        <v>173</v>
      </c>
      <c r="F4" s="22">
        <v>28</v>
      </c>
      <c r="G4" s="22">
        <v>28</v>
      </c>
      <c r="H4" s="21">
        <v>26</v>
      </c>
      <c r="I4" s="22">
        <v>25</v>
      </c>
      <c r="J4" s="16">
        <v>17</v>
      </c>
      <c r="K4" s="16">
        <v>2</v>
      </c>
      <c r="L4" s="16">
        <v>22</v>
      </c>
      <c r="M4" s="16">
        <v>10</v>
      </c>
      <c r="N4" s="16">
        <v>15</v>
      </c>
    </row>
    <row r="5" spans="1:14">
      <c r="A5" s="11">
        <v>3</v>
      </c>
      <c r="B5" s="13" t="s">
        <v>7</v>
      </c>
      <c r="C5" s="14" t="s">
        <v>5</v>
      </c>
      <c r="D5" s="14" t="s">
        <v>6</v>
      </c>
      <c r="E5" s="15">
        <f t="shared" si="0"/>
        <v>166</v>
      </c>
      <c r="F5" s="20">
        <v>28</v>
      </c>
      <c r="G5" s="20">
        <v>29</v>
      </c>
      <c r="H5" s="20">
        <v>28</v>
      </c>
      <c r="I5" s="20">
        <v>13</v>
      </c>
      <c r="J5" s="19">
        <v>11</v>
      </c>
      <c r="K5" s="19">
        <v>14</v>
      </c>
      <c r="L5" s="19">
        <v>18</v>
      </c>
      <c r="M5" s="19">
        <v>12</v>
      </c>
      <c r="N5" s="20">
        <v>13</v>
      </c>
    </row>
    <row r="6" spans="1:14">
      <c r="A6" s="11">
        <v>4</v>
      </c>
      <c r="B6" s="13" t="s">
        <v>24</v>
      </c>
      <c r="C6" s="14" t="s">
        <v>5</v>
      </c>
      <c r="D6" s="14" t="s">
        <v>8</v>
      </c>
      <c r="E6" s="15">
        <f t="shared" si="0"/>
        <v>159</v>
      </c>
      <c r="F6" s="16">
        <v>23</v>
      </c>
      <c r="G6" s="16">
        <v>22</v>
      </c>
      <c r="H6" s="16">
        <v>24</v>
      </c>
      <c r="I6" s="16">
        <v>22</v>
      </c>
      <c r="J6" s="16">
        <v>24</v>
      </c>
      <c r="K6" s="16">
        <v>0</v>
      </c>
      <c r="L6" s="16">
        <v>19</v>
      </c>
      <c r="M6" s="16">
        <v>14</v>
      </c>
      <c r="N6" s="16">
        <v>11</v>
      </c>
    </row>
    <row r="7" spans="1:14">
      <c r="A7" s="11">
        <v>5</v>
      </c>
      <c r="B7" s="13" t="s">
        <v>25</v>
      </c>
      <c r="C7" s="11" t="s">
        <v>5</v>
      </c>
      <c r="D7" s="14" t="s">
        <v>10</v>
      </c>
      <c r="E7" s="15">
        <f t="shared" si="0"/>
        <v>154</v>
      </c>
      <c r="F7" s="20">
        <v>27</v>
      </c>
      <c r="G7" s="20">
        <v>24</v>
      </c>
      <c r="H7" s="20">
        <v>27</v>
      </c>
      <c r="I7" s="20">
        <v>24</v>
      </c>
      <c r="J7" s="20">
        <v>20</v>
      </c>
      <c r="K7" s="20">
        <v>0</v>
      </c>
      <c r="L7" s="20">
        <v>14</v>
      </c>
      <c r="M7" s="20">
        <v>8</v>
      </c>
      <c r="N7" s="20">
        <v>10</v>
      </c>
    </row>
    <row r="8" spans="1:14">
      <c r="A8" s="11">
        <v>6</v>
      </c>
      <c r="B8" s="13" t="s">
        <v>26</v>
      </c>
      <c r="C8" s="14" t="s">
        <v>5</v>
      </c>
      <c r="D8" s="14" t="s">
        <v>10</v>
      </c>
      <c r="E8" s="15">
        <f t="shared" si="0"/>
        <v>136</v>
      </c>
      <c r="F8" s="21">
        <v>21</v>
      </c>
      <c r="G8" s="21">
        <v>22</v>
      </c>
      <c r="H8" s="21">
        <v>14</v>
      </c>
      <c r="I8" s="21">
        <v>16</v>
      </c>
      <c r="J8" s="22">
        <v>16</v>
      </c>
      <c r="K8" s="22">
        <v>7</v>
      </c>
      <c r="L8" s="22">
        <v>21</v>
      </c>
      <c r="M8" s="22">
        <v>10</v>
      </c>
      <c r="N8" s="21">
        <v>9</v>
      </c>
    </row>
    <row r="9" spans="1:14">
      <c r="A9" s="11">
        <v>7</v>
      </c>
      <c r="B9" s="13" t="s">
        <v>23</v>
      </c>
      <c r="C9" s="14" t="s">
        <v>5</v>
      </c>
      <c r="D9" s="14" t="s">
        <v>10</v>
      </c>
      <c r="E9" s="15">
        <f t="shared" si="0"/>
        <v>126</v>
      </c>
      <c r="F9" s="19">
        <v>28</v>
      </c>
      <c r="G9" s="19">
        <v>26</v>
      </c>
      <c r="H9" s="20">
        <v>28</v>
      </c>
      <c r="I9" s="19">
        <v>17</v>
      </c>
      <c r="J9" s="19">
        <v>24</v>
      </c>
      <c r="K9" s="19">
        <v>3</v>
      </c>
      <c r="L9" s="19"/>
      <c r="M9" s="19"/>
      <c r="N9" s="20"/>
    </row>
    <row r="10" spans="1:14">
      <c r="A10" s="2"/>
      <c r="B10" s="3"/>
      <c r="C10" s="2"/>
      <c r="D10" s="2"/>
      <c r="E10" s="2"/>
      <c r="F10" s="2"/>
      <c r="G10" s="2"/>
      <c r="H10" s="2"/>
      <c r="I10" s="2"/>
      <c r="J10" s="4"/>
      <c r="K10" s="4"/>
      <c r="L10" s="4"/>
      <c r="M10" s="2"/>
      <c r="N10" s="2"/>
    </row>
    <row r="11" spans="1:14">
      <c r="B11" s="5" t="s">
        <v>12</v>
      </c>
      <c r="D11" s="2"/>
      <c r="E11" s="2"/>
      <c r="F11" s="2"/>
      <c r="G11" s="2"/>
      <c r="H11" s="2"/>
      <c r="I11" s="2"/>
      <c r="J11" s="4"/>
      <c r="K11" s="4"/>
      <c r="L11" s="4"/>
    </row>
    <row r="12" spans="1:14">
      <c r="A12" s="6" t="s">
        <v>13</v>
      </c>
      <c r="B12" s="5" t="s">
        <v>14</v>
      </c>
      <c r="D12" s="2"/>
      <c r="F12" s="2"/>
      <c r="G12" s="2"/>
      <c r="H12" s="2"/>
      <c r="I12" s="2"/>
      <c r="J12" s="4"/>
      <c r="K12" s="4"/>
      <c r="L12" s="4"/>
    </row>
    <row r="13" spans="1:14">
      <c r="A13" s="6" t="s">
        <v>10</v>
      </c>
      <c r="B13" s="5" t="s">
        <v>15</v>
      </c>
      <c r="D13" s="2"/>
      <c r="F13" s="2">
        <v>1</v>
      </c>
      <c r="G13" s="2">
        <v>2</v>
      </c>
      <c r="H13" s="2">
        <v>3</v>
      </c>
      <c r="I13" s="2">
        <v>4</v>
      </c>
      <c r="J13" s="2">
        <v>5</v>
      </c>
      <c r="K13" s="2">
        <v>6</v>
      </c>
      <c r="L13" s="2">
        <v>7</v>
      </c>
      <c r="M13" s="2">
        <v>8</v>
      </c>
      <c r="N13" s="2">
        <v>9</v>
      </c>
    </row>
    <row r="14" spans="1:14">
      <c r="A14" s="6" t="s">
        <v>8</v>
      </c>
      <c r="B14" s="7" t="s">
        <v>16</v>
      </c>
      <c r="D14" s="2"/>
      <c r="F14" s="2">
        <f>SUM($F3:F3)</f>
        <v>28</v>
      </c>
      <c r="G14" s="2">
        <f>SUM($F3:G3)</f>
        <v>56</v>
      </c>
      <c r="H14" s="2">
        <f>SUM($F3:H3)</f>
        <v>85</v>
      </c>
      <c r="I14" s="2">
        <f>SUM($F3:I3)</f>
        <v>109</v>
      </c>
      <c r="J14" s="2">
        <f>SUM($F3:J3)</f>
        <v>134</v>
      </c>
      <c r="K14" s="2">
        <f>SUM($F3:K3)</f>
        <v>134</v>
      </c>
      <c r="L14" s="2">
        <f>SUM($F3:L3)</f>
        <v>154</v>
      </c>
      <c r="M14" s="2">
        <f>SUM($F3:M3)</f>
        <v>173</v>
      </c>
      <c r="N14" s="2">
        <f>SUM($F3:N3)</f>
        <v>188</v>
      </c>
    </row>
    <row r="15" spans="1:14">
      <c r="A15" s="6" t="s">
        <v>6</v>
      </c>
      <c r="B15" s="5" t="s">
        <v>17</v>
      </c>
      <c r="D15" s="2"/>
      <c r="F15" s="2">
        <f>SUM($F4:F4)</f>
        <v>28</v>
      </c>
      <c r="G15" s="2">
        <f>SUM($F4:G4)</f>
        <v>56</v>
      </c>
      <c r="H15" s="2">
        <f>SUM($F4:H4)</f>
        <v>82</v>
      </c>
      <c r="I15" s="2">
        <f>SUM($F4:I4)</f>
        <v>107</v>
      </c>
      <c r="J15" s="2">
        <f>SUM($F4:J4)</f>
        <v>124</v>
      </c>
      <c r="K15" s="2">
        <f>SUM($F4:K4)</f>
        <v>126</v>
      </c>
      <c r="L15" s="2">
        <f>SUM($F4:L4)</f>
        <v>148</v>
      </c>
      <c r="M15" s="2">
        <f>SUM($F4:M4)</f>
        <v>158</v>
      </c>
      <c r="N15" s="2">
        <f>SUM($F4:N4)</f>
        <v>173</v>
      </c>
    </row>
    <row r="16" spans="1:14">
      <c r="A16" s="6" t="s">
        <v>18</v>
      </c>
      <c r="B16" s="5" t="s">
        <v>19</v>
      </c>
      <c r="D16" s="2"/>
      <c r="F16" s="2">
        <f>SUM($F5:F5)</f>
        <v>28</v>
      </c>
      <c r="G16" s="2">
        <f>SUM($F5:G5)</f>
        <v>57</v>
      </c>
      <c r="H16" s="2">
        <f>SUM($F5:H5)</f>
        <v>85</v>
      </c>
      <c r="I16" s="2">
        <f>SUM($F5:I5)</f>
        <v>98</v>
      </c>
      <c r="J16" s="2">
        <f>SUM($F5:J5)</f>
        <v>109</v>
      </c>
      <c r="K16" s="2">
        <f>SUM($F5:K5)</f>
        <v>123</v>
      </c>
      <c r="L16" s="2">
        <f>SUM($F5:L5)</f>
        <v>141</v>
      </c>
      <c r="M16" s="2">
        <f>SUM($F5:M5)</f>
        <v>153</v>
      </c>
      <c r="N16" s="2">
        <f>SUM($F5:N5)</f>
        <v>166</v>
      </c>
    </row>
    <row r="17" spans="1:14">
      <c r="A17" s="6" t="s">
        <v>20</v>
      </c>
      <c r="B17" s="7" t="s">
        <v>21</v>
      </c>
      <c r="D17" s="2"/>
      <c r="F17" s="2">
        <f>SUM($F6:F6)</f>
        <v>23</v>
      </c>
      <c r="G17" s="2">
        <f>SUM($F6:G6)</f>
        <v>45</v>
      </c>
      <c r="H17" s="2">
        <f>SUM($F6:H6)</f>
        <v>69</v>
      </c>
      <c r="I17" s="2">
        <f>SUM($F6:I6)</f>
        <v>91</v>
      </c>
      <c r="J17" s="2">
        <f>SUM($F6:J6)</f>
        <v>115</v>
      </c>
      <c r="K17" s="2">
        <f>SUM($F6:K6)</f>
        <v>115</v>
      </c>
      <c r="L17" s="2">
        <f>SUM($F6:L6)</f>
        <v>134</v>
      </c>
      <c r="M17" s="2">
        <f>SUM($F6:M6)</f>
        <v>148</v>
      </c>
      <c r="N17" s="2">
        <f>SUM($F6:N6)</f>
        <v>159</v>
      </c>
    </row>
    <row r="18" spans="1:14">
      <c r="A18" s="8"/>
      <c r="D18" s="2"/>
      <c r="F18" s="2">
        <f>SUM($F7:F7)</f>
        <v>27</v>
      </c>
      <c r="G18" s="2">
        <f>SUM($F7:G7)</f>
        <v>51</v>
      </c>
      <c r="H18" s="2">
        <f>SUM($F7:H7)</f>
        <v>78</v>
      </c>
      <c r="I18" s="2">
        <f>SUM($F7:I7)</f>
        <v>102</v>
      </c>
      <c r="J18" s="2">
        <f>SUM($F7:J7)</f>
        <v>122</v>
      </c>
      <c r="K18" s="2">
        <f>SUM($F7:K7)</f>
        <v>122</v>
      </c>
      <c r="L18" s="2">
        <f>SUM($F7:L7)</f>
        <v>136</v>
      </c>
      <c r="M18" s="2">
        <f>SUM($F7:M7)</f>
        <v>144</v>
      </c>
      <c r="N18" s="2">
        <f>SUM($F7:N7)</f>
        <v>154</v>
      </c>
    </row>
    <row r="19" spans="1:14">
      <c r="A19" s="8"/>
      <c r="B19" s="5" t="s">
        <v>22</v>
      </c>
      <c r="D19" s="2"/>
      <c r="F19" s="2">
        <f>SUM($F8:F8)</f>
        <v>21</v>
      </c>
      <c r="G19" s="2">
        <f>SUM($F8:G8)</f>
        <v>43</v>
      </c>
      <c r="H19" s="2">
        <f>SUM($F8:H8)</f>
        <v>57</v>
      </c>
      <c r="I19" s="2">
        <f>SUM($F8:I8)</f>
        <v>73</v>
      </c>
      <c r="J19" s="2">
        <f>SUM($F8:J8)</f>
        <v>89</v>
      </c>
      <c r="K19" s="2">
        <f>SUM($F8:K8)</f>
        <v>96</v>
      </c>
      <c r="L19" s="2">
        <f>SUM($F8:L8)</f>
        <v>117</v>
      </c>
      <c r="M19" s="2">
        <f>SUM($F8:M8)</f>
        <v>127</v>
      </c>
      <c r="N19" s="2">
        <f>SUM($F8:N8)</f>
        <v>136</v>
      </c>
    </row>
    <row r="20" spans="1:14">
      <c r="D20" s="2"/>
      <c r="F20" s="2">
        <f>SUM($F9:F9)</f>
        <v>28</v>
      </c>
      <c r="G20" s="2">
        <f>SUM($F9:G9)</f>
        <v>54</v>
      </c>
      <c r="H20" s="2">
        <f>SUM($F9:H9)</f>
        <v>82</v>
      </c>
      <c r="I20" s="2">
        <f>SUM($F9:I9)</f>
        <v>99</v>
      </c>
      <c r="J20" s="2">
        <f>SUM($F9:J9)</f>
        <v>123</v>
      </c>
      <c r="K20" s="2">
        <f>SUM($F9:K9)</f>
        <v>126</v>
      </c>
      <c r="L20" s="2">
        <f>SUM($F9:L9)</f>
        <v>126</v>
      </c>
      <c r="M20" s="2">
        <f>SUM($F9:M9)</f>
        <v>126</v>
      </c>
      <c r="N20" s="2">
        <f>SUM($F9:N9)</f>
        <v>126</v>
      </c>
    </row>
    <row r="21" spans="1:14">
      <c r="F21" s="2">
        <f t="shared" ref="F21:N21" si="1">MAX(F14:F20)</f>
        <v>28</v>
      </c>
      <c r="G21" s="2">
        <f t="shared" si="1"/>
        <v>57</v>
      </c>
      <c r="H21" s="2">
        <f t="shared" si="1"/>
        <v>85</v>
      </c>
      <c r="I21" s="2">
        <f t="shared" si="1"/>
        <v>109</v>
      </c>
      <c r="J21" s="2">
        <f t="shared" si="1"/>
        <v>134</v>
      </c>
      <c r="K21" s="2">
        <f t="shared" si="1"/>
        <v>134</v>
      </c>
      <c r="L21" s="2">
        <f t="shared" si="1"/>
        <v>154</v>
      </c>
      <c r="M21" s="2">
        <f t="shared" si="1"/>
        <v>173</v>
      </c>
      <c r="N21" s="2">
        <f t="shared" si="1"/>
        <v>188</v>
      </c>
    </row>
    <row r="22" spans="1:14">
      <c r="F22" s="2"/>
      <c r="G22" s="2"/>
      <c r="H22" s="2"/>
      <c r="I22" s="2"/>
      <c r="J22" s="2"/>
      <c r="K22" s="2"/>
      <c r="L22" s="2"/>
      <c r="M22" s="2"/>
      <c r="N22" s="2"/>
    </row>
    <row r="23" spans="1:14">
      <c r="F23" s="9"/>
      <c r="G23" s="9"/>
      <c r="H23" s="2"/>
      <c r="I23" s="9"/>
      <c r="J23" s="4"/>
      <c r="K23" s="4"/>
      <c r="L23" s="4"/>
    </row>
    <row r="24" spans="1:14">
      <c r="E24" s="1" t="str">
        <f t="shared" ref="E24:E30" si="2">B3</f>
        <v>Robert Stańczyk</v>
      </c>
      <c r="F24" s="10">
        <f t="shared" ref="F24:N24" si="3">F14/F$21</f>
        <v>1</v>
      </c>
      <c r="G24" s="10">
        <f t="shared" si="3"/>
        <v>0.98245614035087714</v>
      </c>
      <c r="H24" s="10">
        <f t="shared" si="3"/>
        <v>1</v>
      </c>
      <c r="I24" s="10">
        <f t="shared" si="3"/>
        <v>1</v>
      </c>
      <c r="J24" s="10">
        <f t="shared" si="3"/>
        <v>1</v>
      </c>
      <c r="K24" s="10">
        <f t="shared" si="3"/>
        <v>1</v>
      </c>
      <c r="L24" s="10">
        <f t="shared" si="3"/>
        <v>1</v>
      </c>
      <c r="M24" s="10">
        <f t="shared" si="3"/>
        <v>1</v>
      </c>
      <c r="N24" s="10">
        <f t="shared" si="3"/>
        <v>1</v>
      </c>
    </row>
    <row r="25" spans="1:14">
      <c r="E25" s="1" t="str">
        <f t="shared" si="2"/>
        <v>Robert "Gata" Piechota</v>
      </c>
      <c r="F25" s="10">
        <f t="shared" ref="F25:N25" si="4">F15/F$21</f>
        <v>1</v>
      </c>
      <c r="G25" s="10">
        <f t="shared" si="4"/>
        <v>0.98245614035087714</v>
      </c>
      <c r="H25" s="10">
        <f t="shared" si="4"/>
        <v>0.96470588235294119</v>
      </c>
      <c r="I25" s="10">
        <f t="shared" si="4"/>
        <v>0.98165137614678899</v>
      </c>
      <c r="J25" s="10">
        <f t="shared" si="4"/>
        <v>0.92537313432835822</v>
      </c>
      <c r="K25" s="10">
        <f t="shared" si="4"/>
        <v>0.94029850746268662</v>
      </c>
      <c r="L25" s="10">
        <f t="shared" si="4"/>
        <v>0.96103896103896103</v>
      </c>
      <c r="M25" s="10">
        <f t="shared" si="4"/>
        <v>0.91329479768786126</v>
      </c>
      <c r="N25" s="10">
        <f t="shared" si="4"/>
        <v>0.92021276595744683</v>
      </c>
    </row>
    <row r="26" spans="1:14">
      <c r="E26" s="1" t="str">
        <f t="shared" si="2"/>
        <v>Krzysztof "FAZIK" Brzeziński</v>
      </c>
      <c r="F26" s="10">
        <f t="shared" ref="F26:N26" si="5">F16/F$21</f>
        <v>1</v>
      </c>
      <c r="G26" s="10">
        <f t="shared" si="5"/>
        <v>1</v>
      </c>
      <c r="H26" s="10">
        <f t="shared" si="5"/>
        <v>1</v>
      </c>
      <c r="I26" s="10">
        <f t="shared" si="5"/>
        <v>0.8990825688073395</v>
      </c>
      <c r="J26" s="10">
        <f t="shared" si="5"/>
        <v>0.81343283582089554</v>
      </c>
      <c r="K26" s="10">
        <f t="shared" si="5"/>
        <v>0.91791044776119401</v>
      </c>
      <c r="L26" s="10">
        <f t="shared" si="5"/>
        <v>0.91558441558441561</v>
      </c>
      <c r="M26" s="10">
        <f t="shared" si="5"/>
        <v>0.88439306358381498</v>
      </c>
      <c r="N26" s="10">
        <f t="shared" si="5"/>
        <v>0.88297872340425532</v>
      </c>
    </row>
    <row r="27" spans="1:14">
      <c r="E27" s="1" t="str">
        <f t="shared" si="2"/>
        <v>Dorota Janiszewska</v>
      </c>
      <c r="F27" s="10">
        <f t="shared" ref="F27:N27" si="6">F17/F$21</f>
        <v>0.8214285714285714</v>
      </c>
      <c r="G27" s="10">
        <f t="shared" si="6"/>
        <v>0.78947368421052633</v>
      </c>
      <c r="H27" s="10">
        <f t="shared" si="6"/>
        <v>0.81176470588235294</v>
      </c>
      <c r="I27" s="10">
        <f t="shared" si="6"/>
        <v>0.83486238532110091</v>
      </c>
      <c r="J27" s="10">
        <f t="shared" si="6"/>
        <v>0.85820895522388063</v>
      </c>
      <c r="K27" s="10">
        <f t="shared" si="6"/>
        <v>0.85820895522388063</v>
      </c>
      <c r="L27" s="10">
        <f t="shared" si="6"/>
        <v>0.87012987012987009</v>
      </c>
      <c r="M27" s="10">
        <f t="shared" si="6"/>
        <v>0.8554913294797688</v>
      </c>
      <c r="N27" s="10">
        <f t="shared" si="6"/>
        <v>0.8457446808510638</v>
      </c>
    </row>
    <row r="28" spans="1:14">
      <c r="E28" s="1" t="str">
        <f t="shared" si="2"/>
        <v>Robert "Franek" Frank</v>
      </c>
      <c r="F28" s="10">
        <f t="shared" ref="F28:N28" si="7">F18/F$21</f>
        <v>0.9642857142857143</v>
      </c>
      <c r="G28" s="10">
        <f t="shared" si="7"/>
        <v>0.89473684210526316</v>
      </c>
      <c r="H28" s="10">
        <f t="shared" si="7"/>
        <v>0.91764705882352937</v>
      </c>
      <c r="I28" s="10">
        <f t="shared" si="7"/>
        <v>0.93577981651376152</v>
      </c>
      <c r="J28" s="10">
        <f t="shared" si="7"/>
        <v>0.91044776119402981</v>
      </c>
      <c r="K28" s="10">
        <f t="shared" si="7"/>
        <v>0.91044776119402981</v>
      </c>
      <c r="L28" s="10">
        <f t="shared" si="7"/>
        <v>0.88311688311688308</v>
      </c>
      <c r="M28" s="10">
        <f t="shared" si="7"/>
        <v>0.83236994219653182</v>
      </c>
      <c r="N28" s="10">
        <f t="shared" si="7"/>
        <v>0.81914893617021278</v>
      </c>
    </row>
    <row r="29" spans="1:14">
      <c r="E29" s="1" t="str">
        <f t="shared" si="2"/>
        <v>Wojtek Frank</v>
      </c>
      <c r="F29" s="10">
        <f t="shared" ref="F29:N29" si="8">F19/F$21</f>
        <v>0.75</v>
      </c>
      <c r="G29" s="10">
        <f t="shared" si="8"/>
        <v>0.75438596491228072</v>
      </c>
      <c r="H29" s="10">
        <f t="shared" si="8"/>
        <v>0.6705882352941176</v>
      </c>
      <c r="I29" s="10">
        <f t="shared" si="8"/>
        <v>0.66972477064220182</v>
      </c>
      <c r="J29" s="10">
        <f t="shared" si="8"/>
        <v>0.66417910447761197</v>
      </c>
      <c r="K29" s="10">
        <f t="shared" si="8"/>
        <v>0.71641791044776115</v>
      </c>
      <c r="L29" s="10">
        <f t="shared" si="8"/>
        <v>0.75974025974025972</v>
      </c>
      <c r="M29" s="10">
        <f t="shared" si="8"/>
        <v>0.73410404624277459</v>
      </c>
      <c r="N29" s="10">
        <f t="shared" si="8"/>
        <v>0.72340425531914898</v>
      </c>
    </row>
    <row r="30" spans="1:14">
      <c r="E30" s="1" t="str">
        <f t="shared" si="2"/>
        <v>Leszek "Haris" Jęczkowski</v>
      </c>
      <c r="F30" s="10">
        <f t="shared" ref="F30:N30" si="9">F20/F$21</f>
        <v>1</v>
      </c>
      <c r="G30" s="10">
        <f t="shared" si="9"/>
        <v>0.94736842105263153</v>
      </c>
      <c r="H30" s="10">
        <f t="shared" si="9"/>
        <v>0.96470588235294119</v>
      </c>
      <c r="I30" s="10">
        <f t="shared" si="9"/>
        <v>0.90825688073394495</v>
      </c>
      <c r="J30" s="10">
        <f t="shared" si="9"/>
        <v>0.91791044776119401</v>
      </c>
      <c r="K30" s="10">
        <f t="shared" si="9"/>
        <v>0.94029850746268662</v>
      </c>
      <c r="L30" s="10">
        <f t="shared" si="9"/>
        <v>0.81818181818181823</v>
      </c>
      <c r="M30" s="10">
        <f t="shared" si="9"/>
        <v>0.72832369942196529</v>
      </c>
      <c r="N30" s="10">
        <f t="shared" si="9"/>
        <v>0.67021276595744683</v>
      </c>
    </row>
  </sheetData>
  <mergeCells count="14">
    <mergeCell ref="M1:M2"/>
    <mergeCell ref="N1:N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205 Luty</vt:lpstr>
      <vt:lpstr>204 Styczeń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2023-02-05T18:13:39Z</dcterms:modified>
</cp:coreProperties>
</file>